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285" windowWidth="7710" windowHeight="7875" tabRatio="598"/>
  </bookViews>
  <sheets>
    <sheet name="일반식" sheetId="1" r:id="rId1"/>
    <sheet name="보존식" sheetId="3" r:id="rId2"/>
    <sheet name="토" sheetId="12" r:id="rId3"/>
    <sheet name="일" sheetId="11" r:id="rId4"/>
    <sheet name="월" sheetId="4" r:id="rId5"/>
    <sheet name="화" sheetId="5" r:id="rId6"/>
    <sheet name="수" sheetId="6" r:id="rId7"/>
    <sheet name="목" sheetId="7" r:id="rId8"/>
    <sheet name="금" sheetId="8" r:id="rId9"/>
  </sheets>
  <definedNames>
    <definedName name="_xlnm.Print_Area" localSheetId="8">금!$A$1:$K$70</definedName>
    <definedName name="_xlnm.Print_Area" localSheetId="3">일!$A$1:$K$69</definedName>
    <definedName name="_xlnm.Print_Area" localSheetId="0">일반식!$A$1:$Q$44</definedName>
    <definedName name="_xlnm.Print_Area" localSheetId="2">토!$A$1:$K$69</definedName>
  </definedNames>
  <calcPr calcId="144525"/>
</workbook>
</file>

<file path=xl/calcChain.xml><?xml version="1.0" encoding="utf-8"?>
<calcChain xmlns="http://schemas.openxmlformats.org/spreadsheetml/2006/main">
  <c r="E10" i="12" l="1"/>
  <c r="E62" i="6" l="1"/>
  <c r="E10" i="5"/>
  <c r="E58" i="4"/>
  <c r="A38" i="4"/>
  <c r="E62" i="11"/>
  <c r="I2" i="6" l="1"/>
  <c r="F54" i="11"/>
  <c r="J12" i="12"/>
  <c r="G10" i="12" l="1"/>
  <c r="K58" i="6"/>
  <c r="J58" i="6" s="1"/>
  <c r="F34" i="6"/>
  <c r="F38" i="4"/>
  <c r="F62" i="12"/>
  <c r="I58" i="12"/>
  <c r="F30" i="12"/>
  <c r="H10" i="12"/>
  <c r="F9" i="1"/>
  <c r="H9" i="1" s="1"/>
  <c r="J9" i="1" s="1"/>
  <c r="L9" i="1" s="1"/>
  <c r="N9" i="1" s="1"/>
  <c r="P9" i="1" s="1"/>
  <c r="H54" i="6" l="1"/>
  <c r="I62" i="7" l="1"/>
  <c r="J56" i="7" s="1"/>
  <c r="I14" i="7"/>
  <c r="K14" i="7" l="1"/>
  <c r="J14" i="7"/>
  <c r="I10" i="12"/>
  <c r="K54" i="6" l="1"/>
  <c r="A54" i="6"/>
  <c r="F54" i="6" s="1"/>
  <c r="A50" i="7"/>
  <c r="E50" i="7" s="1"/>
  <c r="J50" i="7" s="1"/>
  <c r="A50" i="6"/>
  <c r="G50" i="6" s="1"/>
  <c r="F38" i="7"/>
  <c r="I10" i="5"/>
  <c r="F30" i="11"/>
  <c r="G30" i="11" s="1"/>
  <c r="H30" i="11" s="1"/>
  <c r="I30" i="11" s="1"/>
  <c r="G10" i="11"/>
  <c r="I10" i="11" s="1"/>
  <c r="J12" i="11" s="1"/>
  <c r="K10" i="12"/>
  <c r="AA5" i="3"/>
  <c r="G10" i="4"/>
  <c r="H10" i="4" s="1"/>
  <c r="A62" i="7"/>
  <c r="E62" i="7" s="1"/>
  <c r="F62" i="7" s="1"/>
  <c r="A34" i="11"/>
  <c r="A47" i="11"/>
  <c r="E34" i="11" l="1"/>
  <c r="F34" i="11" s="1"/>
  <c r="G34" i="11" s="1"/>
  <c r="H34" i="11" s="1"/>
  <c r="I34" i="11" s="1"/>
  <c r="G10" i="8"/>
  <c r="A2" i="7"/>
  <c r="A26" i="6"/>
  <c r="E26" i="6" s="1"/>
  <c r="G10" i="5"/>
  <c r="K10" i="5" s="1"/>
  <c r="K10" i="8" l="1"/>
  <c r="H10" i="8"/>
  <c r="I10" i="8" s="1"/>
  <c r="I10" i="4"/>
  <c r="G62" i="12"/>
  <c r="H62" i="12" s="1"/>
  <c r="I62" i="12" s="1"/>
  <c r="J10" i="4"/>
  <c r="K10" i="4" s="1"/>
  <c r="J10" i="5"/>
  <c r="J10" i="8"/>
  <c r="J62" i="12" l="1"/>
  <c r="K62" i="12" s="1"/>
  <c r="A46" i="8"/>
  <c r="A47" i="8"/>
  <c r="A48" i="8"/>
  <c r="A50" i="8"/>
  <c r="F50" i="8" s="1"/>
  <c r="A54" i="4"/>
  <c r="E54" i="4" l="1"/>
  <c r="F54" i="4" s="1"/>
  <c r="G54" i="4" s="1"/>
  <c r="J54" i="4" s="1"/>
  <c r="K54" i="4" s="1"/>
  <c r="G50" i="8"/>
  <c r="H50" i="8" s="1"/>
  <c r="I50" i="8" s="1"/>
  <c r="I54" i="4"/>
  <c r="J56" i="4" s="1"/>
  <c r="J10" i="12"/>
  <c r="J50" i="8" l="1"/>
  <c r="K50" i="8"/>
  <c r="A49" i="5"/>
  <c r="A34" i="8" l="1"/>
  <c r="A34" i="7"/>
  <c r="A30" i="7"/>
  <c r="E30" i="7" s="1"/>
  <c r="G10" i="7"/>
  <c r="J10" i="7" s="1"/>
  <c r="A23" i="12"/>
  <c r="B8" i="3"/>
  <c r="AF8" i="3"/>
  <c r="AA8" i="3"/>
  <c r="V8" i="3"/>
  <c r="Q8" i="3"/>
  <c r="L8" i="3"/>
  <c r="G8" i="3"/>
  <c r="A58" i="11"/>
  <c r="A70" i="8"/>
  <c r="A24" i="8"/>
  <c r="A17" i="8"/>
  <c r="A14" i="8"/>
  <c r="E14" i="8" s="1"/>
  <c r="A48" i="7"/>
  <c r="A24" i="7"/>
  <c r="A17" i="7"/>
  <c r="A14" i="7"/>
  <c r="A48" i="6"/>
  <c r="A24" i="6"/>
  <c r="A17" i="6"/>
  <c r="A14" i="6"/>
  <c r="A48" i="5"/>
  <c r="A24" i="5"/>
  <c r="A17" i="5"/>
  <c r="A14" i="5"/>
  <c r="E14" i="5" s="1"/>
  <c r="F14" i="5" s="1"/>
  <c r="A48" i="4"/>
  <c r="A24" i="4"/>
  <c r="A17" i="4"/>
  <c r="A14" i="4"/>
  <c r="E14" i="4" s="1"/>
  <c r="A48" i="11"/>
  <c r="A24" i="11"/>
  <c r="A17" i="11"/>
  <c r="A14" i="11"/>
  <c r="E14" i="11" s="1"/>
  <c r="F14" i="11" s="1"/>
  <c r="H14" i="11" s="1"/>
  <c r="I14" i="11" s="1"/>
  <c r="A48" i="12"/>
  <c r="A17" i="12"/>
  <c r="A14" i="12"/>
  <c r="I14" i="12" s="1"/>
  <c r="A24" i="12"/>
  <c r="G11" i="3"/>
  <c r="A2" i="8"/>
  <c r="A6" i="8"/>
  <c r="A10" i="8"/>
  <c r="E10" i="8" s="1"/>
  <c r="A18" i="8"/>
  <c r="A20" i="8"/>
  <c r="A22" i="8"/>
  <c r="A23" i="8"/>
  <c r="A26" i="8"/>
  <c r="E26" i="8" s="1"/>
  <c r="A30" i="8"/>
  <c r="A38" i="8"/>
  <c r="E38" i="8" s="1"/>
  <c r="A41" i="8"/>
  <c r="A42" i="8"/>
  <c r="A44" i="8"/>
  <c r="A54" i="8"/>
  <c r="A58" i="8"/>
  <c r="E58" i="8" s="1"/>
  <c r="A62" i="8"/>
  <c r="A65" i="8"/>
  <c r="E2" i="7"/>
  <c r="F2" i="7" s="1"/>
  <c r="A6" i="7"/>
  <c r="E6" i="7" s="1"/>
  <c r="F6" i="7" s="1"/>
  <c r="G6" i="7" s="1"/>
  <c r="A10" i="7"/>
  <c r="E10" i="7" s="1"/>
  <c r="A18" i="7"/>
  <c r="A20" i="7"/>
  <c r="A22" i="7"/>
  <c r="A23" i="7"/>
  <c r="A26" i="7"/>
  <c r="A38" i="7"/>
  <c r="A41" i="7"/>
  <c r="A42" i="7"/>
  <c r="A44" i="7"/>
  <c r="A46" i="7"/>
  <c r="A47" i="7"/>
  <c r="A54" i="7"/>
  <c r="E54" i="7" s="1"/>
  <c r="F54" i="7" s="1"/>
  <c r="A58" i="7"/>
  <c r="A65" i="7"/>
  <c r="A67" i="7"/>
  <c r="A68" i="8" s="1"/>
  <c r="A69" i="7"/>
  <c r="A2" i="6"/>
  <c r="E2" i="6" s="1"/>
  <c r="J2" i="6" s="1"/>
  <c r="A6" i="6"/>
  <c r="E6" i="6" s="1"/>
  <c r="A10" i="6"/>
  <c r="E10" i="6" s="1"/>
  <c r="F10" i="6" s="1"/>
  <c r="G10" i="6" s="1"/>
  <c r="A18" i="6"/>
  <c r="A20" i="6"/>
  <c r="A22" i="6"/>
  <c r="A23" i="6"/>
  <c r="A30" i="6"/>
  <c r="A34" i="6"/>
  <c r="A38" i="6"/>
  <c r="E38" i="6" s="1"/>
  <c r="A41" i="6"/>
  <c r="A42" i="6"/>
  <c r="A44" i="6"/>
  <c r="A46" i="6"/>
  <c r="A47" i="6"/>
  <c r="A58" i="6"/>
  <c r="A62" i="6"/>
  <c r="G62" i="6" s="1"/>
  <c r="H62" i="6" s="1"/>
  <c r="A65" i="6"/>
  <c r="A67" i="6"/>
  <c r="A69" i="6"/>
  <c r="A2" i="5"/>
  <c r="E2" i="5" s="1"/>
  <c r="F2" i="5" s="1"/>
  <c r="A6" i="5"/>
  <c r="E6" i="5" s="1"/>
  <c r="F6" i="5" s="1"/>
  <c r="G6" i="5" s="1"/>
  <c r="H6" i="5" s="1"/>
  <c r="I6" i="5" s="1"/>
  <c r="A10" i="5"/>
  <c r="A18" i="5"/>
  <c r="A20" i="5"/>
  <c r="A22" i="5"/>
  <c r="J28" i="5" s="1"/>
  <c r="A23" i="5"/>
  <c r="A26" i="5"/>
  <c r="A30" i="5"/>
  <c r="E30" i="5" s="1"/>
  <c r="A34" i="5"/>
  <c r="A38" i="5"/>
  <c r="E38" i="5" s="1"/>
  <c r="F38" i="5" s="1"/>
  <c r="A41" i="5"/>
  <c r="A42" i="5"/>
  <c r="A44" i="5"/>
  <c r="A46" i="5"/>
  <c r="A47" i="5"/>
  <c r="A50" i="5"/>
  <c r="A54" i="5"/>
  <c r="A58" i="5"/>
  <c r="A62" i="5"/>
  <c r="A65" i="5"/>
  <c r="A67" i="5"/>
  <c r="A69" i="5"/>
  <c r="A2" i="4"/>
  <c r="A6" i="4"/>
  <c r="E6" i="4" s="1"/>
  <c r="A10" i="4"/>
  <c r="E10" i="4" s="1"/>
  <c r="A18" i="4"/>
  <c r="A20" i="4"/>
  <c r="A22" i="4"/>
  <c r="A23" i="4"/>
  <c r="A26" i="4"/>
  <c r="A30" i="4"/>
  <c r="A34" i="4"/>
  <c r="A41" i="4"/>
  <c r="A42" i="4"/>
  <c r="A44" i="4"/>
  <c r="A46" i="4"/>
  <c r="A47" i="4"/>
  <c r="A50" i="4"/>
  <c r="A58" i="4"/>
  <c r="G58" i="4" s="1"/>
  <c r="H58" i="4" s="1"/>
  <c r="A62" i="4"/>
  <c r="E62" i="4" s="1"/>
  <c r="F62" i="4" s="1"/>
  <c r="A65" i="4"/>
  <c r="A67" i="4"/>
  <c r="A69" i="4"/>
  <c r="A2" i="11"/>
  <c r="A6" i="11"/>
  <c r="E6" i="11" s="1"/>
  <c r="A10" i="11"/>
  <c r="E10" i="11" s="1"/>
  <c r="A18" i="11"/>
  <c r="A20" i="11"/>
  <c r="A22" i="11"/>
  <c r="J28" i="11" s="1"/>
  <c r="A23" i="11"/>
  <c r="A26" i="11"/>
  <c r="E26" i="11" s="1"/>
  <c r="A30" i="11"/>
  <c r="A38" i="11"/>
  <c r="A41" i="11"/>
  <c r="A42" i="11"/>
  <c r="A44" i="11"/>
  <c r="A46" i="11"/>
  <c r="A50" i="11"/>
  <c r="A54" i="11"/>
  <c r="J56" i="11" s="1"/>
  <c r="A62" i="11"/>
  <c r="G62" i="11" s="1"/>
  <c r="A65" i="11"/>
  <c r="A67" i="11"/>
  <c r="A69" i="11"/>
  <c r="A1" i="12"/>
  <c r="A25" i="12" s="1"/>
  <c r="A2" i="12"/>
  <c r="E2" i="12" s="1"/>
  <c r="A6" i="12"/>
  <c r="E6" i="12" s="1"/>
  <c r="A10" i="12"/>
  <c r="A18" i="12"/>
  <c r="A20" i="12"/>
  <c r="A22" i="12"/>
  <c r="A26" i="12"/>
  <c r="A30" i="12"/>
  <c r="G30" i="12" s="1"/>
  <c r="H30" i="12" s="1"/>
  <c r="I30" i="12" s="1"/>
  <c r="K30" i="12" s="1"/>
  <c r="A34" i="12"/>
  <c r="A38" i="12"/>
  <c r="F38" i="12" s="1"/>
  <c r="G38" i="12" s="1"/>
  <c r="A41" i="12"/>
  <c r="A42" i="12"/>
  <c r="A44" i="12"/>
  <c r="A46" i="12"/>
  <c r="A47" i="12"/>
  <c r="A50" i="12"/>
  <c r="A54" i="12"/>
  <c r="E54" i="12" s="1"/>
  <c r="F54" i="12" s="1"/>
  <c r="A58" i="12"/>
  <c r="E58" i="12" s="1"/>
  <c r="A62" i="12"/>
  <c r="A65" i="12"/>
  <c r="A67" i="12"/>
  <c r="A69" i="12"/>
  <c r="B4" i="3"/>
  <c r="B5" i="3"/>
  <c r="G5" i="3"/>
  <c r="L5" i="3"/>
  <c r="Q5" i="3"/>
  <c r="V5" i="3"/>
  <c r="AF5" i="3"/>
  <c r="B6" i="3"/>
  <c r="G6" i="3"/>
  <c r="L6" i="3"/>
  <c r="Q6" i="3"/>
  <c r="V6" i="3"/>
  <c r="AA6" i="3"/>
  <c r="AF6" i="3"/>
  <c r="B7" i="3"/>
  <c r="G7" i="3"/>
  <c r="L7" i="3"/>
  <c r="Q7" i="3"/>
  <c r="V7" i="3"/>
  <c r="AA7" i="3"/>
  <c r="AF7" i="3"/>
  <c r="B9" i="3"/>
  <c r="G9" i="3"/>
  <c r="L9" i="3"/>
  <c r="Q9" i="3"/>
  <c r="V9" i="3"/>
  <c r="AA9" i="3"/>
  <c r="AF9" i="3"/>
  <c r="B10" i="3"/>
  <c r="G10" i="3"/>
  <c r="L10" i="3"/>
  <c r="Q10" i="3"/>
  <c r="V10" i="3"/>
  <c r="AA10" i="3"/>
  <c r="AF10" i="3"/>
  <c r="B11" i="3"/>
  <c r="L11" i="3"/>
  <c r="Q11" i="3"/>
  <c r="V11" i="3"/>
  <c r="AA11" i="3"/>
  <c r="AF11" i="3"/>
  <c r="B12" i="3"/>
  <c r="G12" i="3"/>
  <c r="L12" i="3"/>
  <c r="Q12" i="3"/>
  <c r="V12" i="3"/>
  <c r="AA12" i="3"/>
  <c r="AF12" i="3"/>
  <c r="L13" i="3"/>
  <c r="L30" i="3" s="1"/>
  <c r="Q13" i="3"/>
  <c r="AF13" i="3" s="1"/>
  <c r="D22" i="3"/>
  <c r="I22" i="3"/>
  <c r="N22" i="3"/>
  <c r="S22" i="3"/>
  <c r="X22" i="3"/>
  <c r="AC22" i="3"/>
  <c r="AH22" i="3"/>
  <c r="B23" i="3"/>
  <c r="G23" i="3"/>
  <c r="L23" i="3"/>
  <c r="Q23" i="3"/>
  <c r="V23" i="3"/>
  <c r="AA23" i="3"/>
  <c r="AF23" i="3"/>
  <c r="B24" i="3"/>
  <c r="G24" i="3"/>
  <c r="L24" i="3"/>
  <c r="Q24" i="3"/>
  <c r="V24" i="3"/>
  <c r="AA24" i="3"/>
  <c r="AF24" i="3"/>
  <c r="B25" i="3"/>
  <c r="G25" i="3"/>
  <c r="L25" i="3"/>
  <c r="Q25" i="3"/>
  <c r="V25" i="3"/>
  <c r="AA25" i="3"/>
  <c r="AF25" i="3"/>
  <c r="B26" i="3"/>
  <c r="G26" i="3"/>
  <c r="L26" i="3"/>
  <c r="Q26" i="3"/>
  <c r="V26" i="3"/>
  <c r="AA26" i="3"/>
  <c r="AF26" i="3"/>
  <c r="B27" i="3"/>
  <c r="G27" i="3"/>
  <c r="L27" i="3"/>
  <c r="Q27" i="3"/>
  <c r="V27" i="3"/>
  <c r="AA27" i="3"/>
  <c r="AF27" i="3"/>
  <c r="B28" i="3"/>
  <c r="G28" i="3"/>
  <c r="L28" i="3"/>
  <c r="Q28" i="3"/>
  <c r="V28" i="3"/>
  <c r="AA28" i="3"/>
  <c r="AF28" i="3"/>
  <c r="B29" i="3"/>
  <c r="G29" i="3"/>
  <c r="L29" i="3"/>
  <c r="Q29" i="3"/>
  <c r="V29" i="3"/>
  <c r="AA29" i="3"/>
  <c r="AF29" i="3"/>
  <c r="B30" i="3"/>
  <c r="D31" i="3"/>
  <c r="I31" i="3"/>
  <c r="N31" i="3"/>
  <c r="S31" i="3"/>
  <c r="X31" i="3"/>
  <c r="AC31" i="3"/>
  <c r="AH31" i="3"/>
  <c r="D39" i="3"/>
  <c r="I39" i="3"/>
  <c r="N39" i="3"/>
  <c r="S39" i="3"/>
  <c r="X39" i="3"/>
  <c r="AC39" i="3"/>
  <c r="AH39" i="3"/>
  <c r="B40" i="3"/>
  <c r="G40" i="3"/>
  <c r="L40" i="3"/>
  <c r="Q40" i="3"/>
  <c r="V40" i="3"/>
  <c r="AA40" i="3"/>
  <c r="AF40" i="3"/>
  <c r="B41" i="3"/>
  <c r="G41" i="3"/>
  <c r="L41" i="3"/>
  <c r="Q41" i="3"/>
  <c r="V41" i="3"/>
  <c r="AA41" i="3"/>
  <c r="AF41" i="3"/>
  <c r="B42" i="3"/>
  <c r="G42" i="3"/>
  <c r="L42" i="3"/>
  <c r="Q42" i="3"/>
  <c r="V42" i="3"/>
  <c r="AA42" i="3"/>
  <c r="AF42" i="3"/>
  <c r="B43" i="3"/>
  <c r="G43" i="3"/>
  <c r="L43" i="3"/>
  <c r="Q43" i="3"/>
  <c r="V43" i="3"/>
  <c r="AA43" i="3"/>
  <c r="AF43" i="3"/>
  <c r="B44" i="3"/>
  <c r="G44" i="3"/>
  <c r="L44" i="3"/>
  <c r="Q44" i="3"/>
  <c r="V44" i="3"/>
  <c r="AA44" i="3"/>
  <c r="AF44" i="3"/>
  <c r="B45" i="3"/>
  <c r="G45" i="3"/>
  <c r="L45" i="3"/>
  <c r="Q45" i="3"/>
  <c r="V45" i="3"/>
  <c r="AA45" i="3"/>
  <c r="AF45" i="3"/>
  <c r="B46" i="3"/>
  <c r="G46" i="3"/>
  <c r="L46" i="3"/>
  <c r="Q46" i="3"/>
  <c r="V46" i="3"/>
  <c r="AA46" i="3"/>
  <c r="AF46" i="3"/>
  <c r="B47" i="3"/>
  <c r="G47" i="3"/>
  <c r="D48" i="3"/>
  <c r="I48" i="3"/>
  <c r="N48" i="3"/>
  <c r="S48" i="3"/>
  <c r="X48" i="3"/>
  <c r="AC48" i="3"/>
  <c r="AH48" i="3"/>
  <c r="I10" i="7"/>
  <c r="L47" i="3" l="1"/>
  <c r="AA13" i="3"/>
  <c r="Q47" i="3"/>
  <c r="G4" i="3"/>
  <c r="G22" i="3" s="1"/>
  <c r="B14" i="3"/>
  <c r="B48" i="3" s="1"/>
  <c r="F34" i="4"/>
  <c r="G34" i="4" s="1"/>
  <c r="H34" i="4" s="1"/>
  <c r="I34" i="4" s="1"/>
  <c r="E34" i="4"/>
  <c r="F58" i="7"/>
  <c r="G58" i="7" s="1"/>
  <c r="E58" i="7"/>
  <c r="F34" i="12"/>
  <c r="G34" i="12" s="1"/>
  <c r="H34" i="12" s="1"/>
  <c r="E34" i="12"/>
  <c r="F34" i="5"/>
  <c r="G34" i="5" s="1"/>
  <c r="H34" i="5" s="1"/>
  <c r="I34" i="5" s="1"/>
  <c r="E34" i="5"/>
  <c r="F34" i="7"/>
  <c r="J34" i="7" s="1"/>
  <c r="E34" i="7"/>
  <c r="F58" i="5"/>
  <c r="G58" i="5" s="1"/>
  <c r="H58" i="5" s="1"/>
  <c r="I58" i="5" s="1"/>
  <c r="E58" i="5"/>
  <c r="I10" i="6"/>
  <c r="K10" i="6"/>
  <c r="G50" i="5"/>
  <c r="H50" i="5" s="1"/>
  <c r="I50" i="5" s="1"/>
  <c r="K50" i="5" s="1"/>
  <c r="E50" i="5"/>
  <c r="F50" i="5" s="1"/>
  <c r="J50" i="5" s="1"/>
  <c r="F30" i="5"/>
  <c r="G30" i="5" s="1"/>
  <c r="H30" i="5" s="1"/>
  <c r="I30" i="5" s="1"/>
  <c r="J30" i="5" s="1"/>
  <c r="K30" i="5"/>
  <c r="J38" i="12"/>
  <c r="K38" i="12" s="1"/>
  <c r="H38" i="12"/>
  <c r="I38" i="12" s="1"/>
  <c r="F2" i="4"/>
  <c r="G2" i="4" s="1"/>
  <c r="H2" i="4" s="1"/>
  <c r="E62" i="5"/>
  <c r="F62" i="5" s="1"/>
  <c r="G62" i="5" s="1"/>
  <c r="F38" i="6"/>
  <c r="G38" i="6" s="1"/>
  <c r="E54" i="8"/>
  <c r="F54" i="8" s="1"/>
  <c r="G54" i="8" s="1"/>
  <c r="H54" i="8" s="1"/>
  <c r="I54" i="8" s="1"/>
  <c r="F38" i="8"/>
  <c r="G38" i="8" s="1"/>
  <c r="J38" i="8" s="1"/>
  <c r="K38" i="8" s="1"/>
  <c r="H38" i="8"/>
  <c r="I38" i="8" s="1"/>
  <c r="J38" i="11"/>
  <c r="K38" i="11" s="1"/>
  <c r="F30" i="4"/>
  <c r="G30" i="4" s="1"/>
  <c r="E30" i="4"/>
  <c r="F58" i="6"/>
  <c r="G58" i="6" s="1"/>
  <c r="H58" i="6" s="1"/>
  <c r="F2" i="6"/>
  <c r="G2" i="6"/>
  <c r="I6" i="7"/>
  <c r="J6" i="7" s="1"/>
  <c r="K6" i="7" s="1"/>
  <c r="H6" i="7"/>
  <c r="F62" i="8"/>
  <c r="J62" i="8" s="1"/>
  <c r="E62" i="8"/>
  <c r="E58" i="11"/>
  <c r="F58" i="11" s="1"/>
  <c r="I58" i="11" s="1"/>
  <c r="J10" i="6"/>
  <c r="E26" i="12"/>
  <c r="F26" i="12" s="1"/>
  <c r="K10" i="7"/>
  <c r="J12" i="7"/>
  <c r="F58" i="12"/>
  <c r="G58" i="12" s="1"/>
  <c r="J58" i="12" s="1"/>
  <c r="G54" i="11"/>
  <c r="H54" i="11" s="1"/>
  <c r="I54" i="11" s="1"/>
  <c r="F50" i="4"/>
  <c r="G50" i="4" s="1"/>
  <c r="F30" i="6"/>
  <c r="J30" i="6"/>
  <c r="K2" i="6"/>
  <c r="F58" i="8"/>
  <c r="F30" i="8"/>
  <c r="G30" i="8" s="1"/>
  <c r="H30" i="8" s="1"/>
  <c r="J30" i="8"/>
  <c r="E14" i="12"/>
  <c r="F14" i="12" s="1"/>
  <c r="E14" i="7"/>
  <c r="F14" i="7" s="1"/>
  <c r="G14" i="7" s="1"/>
  <c r="J30" i="7"/>
  <c r="K30" i="11"/>
  <c r="J30" i="11"/>
  <c r="F6" i="4"/>
  <c r="G6" i="4" s="1"/>
  <c r="H6" i="4" s="1"/>
  <c r="I6" i="4" s="1"/>
  <c r="E26" i="5"/>
  <c r="F26" i="5" s="1"/>
  <c r="K6" i="5"/>
  <c r="J6" i="5"/>
  <c r="G38" i="7"/>
  <c r="E6" i="8"/>
  <c r="F6" i="8" s="1"/>
  <c r="G6" i="8" s="1"/>
  <c r="H6" i="8" s="1"/>
  <c r="I6" i="8" s="1"/>
  <c r="G2" i="8"/>
  <c r="E2" i="8"/>
  <c r="F14" i="8"/>
  <c r="G14" i="8" s="1"/>
  <c r="A49" i="12"/>
  <c r="AF47" i="3"/>
  <c r="AF30" i="3"/>
  <c r="V30" i="3"/>
  <c r="V47" i="3"/>
  <c r="I62" i="6"/>
  <c r="J62" i="6" s="1"/>
  <c r="K62" i="6"/>
  <c r="Q30" i="3"/>
  <c r="G30" i="3"/>
  <c r="E2" i="11"/>
  <c r="F2" i="11" s="1"/>
  <c r="F50" i="7"/>
  <c r="F26" i="8"/>
  <c r="G14" i="5"/>
  <c r="G58" i="8"/>
  <c r="G38" i="5"/>
  <c r="G38" i="4"/>
  <c r="H38" i="4" s="1"/>
  <c r="I38" i="4" s="1"/>
  <c r="F50" i="6"/>
  <c r="J50" i="6" s="1"/>
  <c r="F26" i="6"/>
  <c r="F6" i="11"/>
  <c r="G6" i="11" s="1"/>
  <c r="H6" i="11" s="1"/>
  <c r="I6" i="11" s="1"/>
  <c r="E54" i="5"/>
  <c r="F54" i="5" s="1"/>
  <c r="G54" i="5" s="1"/>
  <c r="H54" i="5" s="1"/>
  <c r="F26" i="11"/>
  <c r="F2" i="12"/>
  <c r="E50" i="11"/>
  <c r="F50" i="11" s="1"/>
  <c r="G50" i="11" s="1"/>
  <c r="I50" i="11" s="1"/>
  <c r="G54" i="7"/>
  <c r="B22" i="3"/>
  <c r="A1" i="11"/>
  <c r="A25" i="11" s="1"/>
  <c r="F14" i="4"/>
  <c r="G14" i="4" s="1"/>
  <c r="H14" i="4" s="1"/>
  <c r="I14" i="4" s="1"/>
  <c r="J30" i="12"/>
  <c r="B39" i="3"/>
  <c r="G50" i="12"/>
  <c r="G54" i="12"/>
  <c r="H54" i="12" s="1"/>
  <c r="F26" i="4"/>
  <c r="F6" i="6"/>
  <c r="G6" i="6" s="1"/>
  <c r="H6" i="6" s="1"/>
  <c r="I6" i="6" s="1"/>
  <c r="F2" i="8"/>
  <c r="H62" i="11"/>
  <c r="I62" i="11" s="1"/>
  <c r="J62" i="11" s="1"/>
  <c r="K62" i="11" s="1"/>
  <c r="K2" i="5"/>
  <c r="G2" i="5"/>
  <c r="I2" i="5" s="1"/>
  <c r="J58" i="4"/>
  <c r="G30" i="6"/>
  <c r="H30" i="6" s="1"/>
  <c r="F26" i="7"/>
  <c r="A1" i="4"/>
  <c r="F6" i="12"/>
  <c r="G6" i="12" s="1"/>
  <c r="H6" i="12" s="1"/>
  <c r="I6" i="12" s="1"/>
  <c r="J6" i="12" s="1"/>
  <c r="K6" i="12"/>
  <c r="K14" i="6"/>
  <c r="K34" i="6"/>
  <c r="G34" i="6"/>
  <c r="K2" i="7"/>
  <c r="G2" i="7"/>
  <c r="K14" i="11"/>
  <c r="G14" i="11"/>
  <c r="J14" i="11" s="1"/>
  <c r="AA30" i="3" l="1"/>
  <c r="AA47" i="3"/>
  <c r="K58" i="5"/>
  <c r="B31" i="3"/>
  <c r="G39" i="3"/>
  <c r="G62" i="8"/>
  <c r="H62" i="8" s="1"/>
  <c r="I62" i="8" s="1"/>
  <c r="K62" i="8" s="1"/>
  <c r="J58" i="5"/>
  <c r="G34" i="7"/>
  <c r="H34" i="7" s="1"/>
  <c r="I34" i="7" s="1"/>
  <c r="L4" i="3"/>
  <c r="L14" i="3" s="1"/>
  <c r="G14" i="3"/>
  <c r="G48" i="3" s="1"/>
  <c r="J38" i="6"/>
  <c r="J54" i="8"/>
  <c r="K54" i="8"/>
  <c r="H62" i="5"/>
  <c r="I62" i="5" s="1"/>
  <c r="J62" i="5"/>
  <c r="K62" i="5" s="1"/>
  <c r="J2" i="7"/>
  <c r="H2" i="7"/>
  <c r="I2" i="7" s="1"/>
  <c r="I14" i="8"/>
  <c r="J14" i="8"/>
  <c r="J14" i="5"/>
  <c r="K14" i="5"/>
  <c r="J58" i="7"/>
  <c r="K58" i="7" s="1"/>
  <c r="H58" i="7"/>
  <c r="I58" i="7" s="1"/>
  <c r="J2" i="4"/>
  <c r="I2" i="4"/>
  <c r="K2" i="4" s="1"/>
  <c r="I54" i="5"/>
  <c r="K54" i="5"/>
  <c r="J54" i="5"/>
  <c r="G50" i="7"/>
  <c r="H50" i="7" s="1"/>
  <c r="I50" i="7" s="1"/>
  <c r="K50" i="7" s="1"/>
  <c r="J58" i="11"/>
  <c r="K58" i="11"/>
  <c r="H30" i="4"/>
  <c r="I30" i="4" s="1"/>
  <c r="K30" i="4" s="1"/>
  <c r="J30" i="4"/>
  <c r="G58" i="11"/>
  <c r="H58" i="11" s="1"/>
  <c r="J26" i="12"/>
  <c r="G26" i="12"/>
  <c r="K26" i="12"/>
  <c r="J14" i="6"/>
  <c r="K14" i="12"/>
  <c r="G14" i="12"/>
  <c r="K50" i="4"/>
  <c r="H50" i="4"/>
  <c r="I50" i="4" s="1"/>
  <c r="J50" i="4" s="1"/>
  <c r="H34" i="6"/>
  <c r="K58" i="12"/>
  <c r="I14" i="5"/>
  <c r="J12" i="5" s="1"/>
  <c r="K30" i="8"/>
  <c r="I30" i="8"/>
  <c r="K54" i="11"/>
  <c r="J54" i="11"/>
  <c r="F30" i="7"/>
  <c r="J38" i="7"/>
  <c r="K38" i="7" s="1"/>
  <c r="H38" i="7"/>
  <c r="I38" i="7" s="1"/>
  <c r="J26" i="7"/>
  <c r="G26" i="7"/>
  <c r="J26" i="11"/>
  <c r="G26" i="11"/>
  <c r="J38" i="5"/>
  <c r="H38" i="5"/>
  <c r="I38" i="5" s="1"/>
  <c r="K38" i="5" s="1"/>
  <c r="K6" i="6"/>
  <c r="J6" i="6"/>
  <c r="K38" i="4"/>
  <c r="J38" i="4"/>
  <c r="G26" i="5"/>
  <c r="J26" i="5"/>
  <c r="K6" i="4"/>
  <c r="J6" i="4"/>
  <c r="K34" i="11"/>
  <c r="J34" i="11"/>
  <c r="I34" i="12"/>
  <c r="J2" i="5"/>
  <c r="J10" i="11"/>
  <c r="K10" i="11" s="1"/>
  <c r="K14" i="4"/>
  <c r="J14" i="4"/>
  <c r="K50" i="11"/>
  <c r="J50" i="11"/>
  <c r="K6" i="11"/>
  <c r="J6" i="11"/>
  <c r="H58" i="8"/>
  <c r="J34" i="5"/>
  <c r="K34" i="5" s="1"/>
  <c r="K2" i="8"/>
  <c r="J2" i="8"/>
  <c r="J34" i="4"/>
  <c r="K34" i="4"/>
  <c r="G26" i="8"/>
  <c r="H26" i="8" s="1"/>
  <c r="J26" i="8"/>
  <c r="G26" i="6"/>
  <c r="J26" i="6"/>
  <c r="G26" i="4"/>
  <c r="H26" i="4" s="1"/>
  <c r="I26" i="4" s="1"/>
  <c r="J26" i="4"/>
  <c r="K30" i="6"/>
  <c r="I30" i="6"/>
  <c r="K2" i="11"/>
  <c r="G2" i="11"/>
  <c r="I58" i="6"/>
  <c r="G54" i="6"/>
  <c r="K50" i="6"/>
  <c r="H50" i="6"/>
  <c r="I50" i="6" s="1"/>
  <c r="K26" i="4"/>
  <c r="G62" i="7"/>
  <c r="J62" i="7" s="1"/>
  <c r="K2" i="12"/>
  <c r="G2" i="12"/>
  <c r="H54" i="7"/>
  <c r="I54" i="7" s="1"/>
  <c r="J54" i="7" s="1"/>
  <c r="K54" i="7"/>
  <c r="A49" i="11"/>
  <c r="H2" i="8"/>
  <c r="I2" i="8" s="1"/>
  <c r="K54" i="12"/>
  <c r="I54" i="12"/>
  <c r="J54" i="12" s="1"/>
  <c r="K50" i="12"/>
  <c r="H50" i="12"/>
  <c r="I50" i="12" s="1"/>
  <c r="J50" i="12" s="1"/>
  <c r="K58" i="4"/>
  <c r="A1" i="5"/>
  <c r="A25" i="4"/>
  <c r="A49" i="4"/>
  <c r="K34" i="7" l="1"/>
  <c r="G31" i="3"/>
  <c r="L39" i="3"/>
  <c r="L22" i="3"/>
  <c r="Q4" i="3"/>
  <c r="Q14" i="3" s="1"/>
  <c r="K34" i="8"/>
  <c r="K34" i="12"/>
  <c r="J34" i="12"/>
  <c r="H26" i="12"/>
  <c r="I26" i="12" s="1"/>
  <c r="K14" i="8"/>
  <c r="J12" i="8"/>
  <c r="I54" i="6"/>
  <c r="J56" i="6"/>
  <c r="J2" i="11"/>
  <c r="K26" i="5"/>
  <c r="H26" i="5"/>
  <c r="I26" i="5" s="1"/>
  <c r="J34" i="6"/>
  <c r="I34" i="6"/>
  <c r="J14" i="12"/>
  <c r="H26" i="6"/>
  <c r="I26" i="6" s="1"/>
  <c r="K30" i="7"/>
  <c r="G30" i="7"/>
  <c r="H30" i="7" s="1"/>
  <c r="I30" i="7" s="1"/>
  <c r="J54" i="6"/>
  <c r="H26" i="7"/>
  <c r="I26" i="7" s="1"/>
  <c r="K26" i="7"/>
  <c r="H26" i="11"/>
  <c r="K26" i="11"/>
  <c r="J58" i="8"/>
  <c r="J34" i="8"/>
  <c r="I2" i="11"/>
  <c r="K6" i="8"/>
  <c r="J6" i="8"/>
  <c r="K58" i="8"/>
  <c r="I2" i="12"/>
  <c r="J2" i="12"/>
  <c r="K62" i="7"/>
  <c r="A25" i="5"/>
  <c r="A1" i="6"/>
  <c r="L48" i="3"/>
  <c r="L31" i="3"/>
  <c r="Q22" i="3" l="1"/>
  <c r="V4" i="3"/>
  <c r="V14" i="3" s="1"/>
  <c r="Q39" i="3"/>
  <c r="A1" i="8"/>
  <c r="A49" i="8" s="1"/>
  <c r="A1" i="7"/>
  <c r="A49" i="6"/>
  <c r="A25" i="6"/>
  <c r="Q31" i="3"/>
  <c r="Q48" i="3"/>
  <c r="V39" i="3"/>
  <c r="V22" i="3"/>
  <c r="AA4" i="3" l="1"/>
  <c r="AA14" i="3" s="1"/>
  <c r="AF14" i="3" s="1"/>
  <c r="A25" i="7"/>
  <c r="A49" i="7"/>
  <c r="A25" i="8"/>
  <c r="AA22" i="3"/>
  <c r="V48" i="3"/>
  <c r="V31" i="3"/>
  <c r="AA39" i="3" l="1"/>
  <c r="AF4" i="3"/>
  <c r="AF22" i="3" s="1"/>
  <c r="AA48" i="3"/>
  <c r="AA31" i="3"/>
  <c r="AF39" i="3" l="1"/>
  <c r="AF48" i="3"/>
  <c r="AF31" i="3"/>
  <c r="G62" i="4"/>
  <c r="H62" i="4" s="1"/>
  <c r="I62" i="4" l="1"/>
  <c r="J62" i="4"/>
  <c r="K62" i="4" s="1"/>
</calcChain>
</file>

<file path=xl/sharedStrings.xml><?xml version="1.0" encoding="utf-8"?>
<sst xmlns="http://schemas.openxmlformats.org/spreadsheetml/2006/main" count="1121" uniqueCount="247">
  <si>
    <t>보존식 기록표</t>
    <phoneticPr fontId="2" type="noConversion"/>
  </si>
  <si>
    <t>보존일</t>
    <phoneticPr fontId="2" type="noConversion"/>
  </si>
  <si>
    <t>월요일</t>
    <phoneticPr fontId="2" type="noConversion"/>
  </si>
  <si>
    <t>화요일</t>
    <phoneticPr fontId="2" type="noConversion"/>
  </si>
  <si>
    <t>수요일</t>
    <phoneticPr fontId="2" type="noConversion"/>
  </si>
  <si>
    <t>목요일</t>
    <phoneticPr fontId="2" type="noConversion"/>
  </si>
  <si>
    <t>식단
(조식)</t>
    <phoneticPr fontId="2" type="noConversion"/>
  </si>
  <si>
    <t>채취자</t>
    <phoneticPr fontId="2" type="noConversion"/>
  </si>
  <si>
    <t>반입시간</t>
    <phoneticPr fontId="2" type="noConversion"/>
  </si>
  <si>
    <t>폐기일</t>
    <phoneticPr fontId="2" type="noConversion"/>
  </si>
  <si>
    <t>일요일</t>
    <phoneticPr fontId="2" type="noConversion"/>
  </si>
  <si>
    <t>관리기준</t>
    <phoneticPr fontId="2" type="noConversion"/>
  </si>
  <si>
    <t>※ 보존기간 산정시 공휴일 포함</t>
    <phoneticPr fontId="2" type="noConversion"/>
  </si>
  <si>
    <t xml:space="preserve"> 2. 음식간 혼입 방지를 위하여 덮개를 </t>
    <phoneticPr fontId="2" type="noConversion"/>
  </si>
  <si>
    <t xml:space="preserve">    사용한다.</t>
    <phoneticPr fontId="2" type="noConversion"/>
  </si>
  <si>
    <t>식단
(중식)</t>
    <phoneticPr fontId="2" type="noConversion"/>
  </si>
  <si>
    <t>식단
(석식)</t>
    <phoneticPr fontId="2" type="noConversion"/>
  </si>
  <si>
    <t>행복한
아침</t>
    <phoneticPr fontId="2" type="noConversion"/>
  </si>
  <si>
    <t>특별한
저녁</t>
    <phoneticPr fontId="2" type="noConversion"/>
  </si>
  <si>
    <t>토요일</t>
    <phoneticPr fontId="2" type="noConversion"/>
  </si>
  <si>
    <t>금요일</t>
    <phoneticPr fontId="2" type="noConversion"/>
  </si>
  <si>
    <t>관리기준</t>
    <phoneticPr fontId="2" type="noConversion"/>
  </si>
  <si>
    <t xml:space="preserve"> 1. 각각 100g이상 채취하여 144시간
    (6일) 18℃이하에서 냉동 보관.</t>
    <phoneticPr fontId="2" type="noConversion"/>
  </si>
  <si>
    <t>즐거운
점심</t>
    <phoneticPr fontId="2" type="noConversion"/>
  </si>
  <si>
    <t>&lt;&lt;선택식&gt;&gt;</t>
    <phoneticPr fontId="2" type="noConversion"/>
  </si>
  <si>
    <t>&lt;&lt;조식&gt;&gt;</t>
  </si>
  <si>
    <t>죽</t>
  </si>
  <si>
    <t>당뇨</t>
  </si>
  <si>
    <t>구운김</t>
    <phoneticPr fontId="2" type="noConversion"/>
  </si>
  <si>
    <t>물김치</t>
    <phoneticPr fontId="2" type="noConversion"/>
  </si>
  <si>
    <t>흰죽</t>
  </si>
  <si>
    <t>현미밥</t>
  </si>
  <si>
    <t>흰밥</t>
  </si>
  <si>
    <t>280g</t>
  </si>
  <si>
    <t>210g</t>
  </si>
  <si>
    <t>&lt;&lt;선택식&gt;&gt;</t>
    <phoneticPr fontId="2" type="noConversion"/>
  </si>
  <si>
    <t>&lt;&lt;중식&gt;&gt;</t>
  </si>
  <si>
    <t>&lt;&lt;석식&gt;&gt;</t>
  </si>
  <si>
    <t>황도</t>
    <phoneticPr fontId="2" type="noConversion"/>
  </si>
  <si>
    <t>소아</t>
    <phoneticPr fontId="2" type="noConversion"/>
  </si>
  <si>
    <t>저염</t>
    <phoneticPr fontId="2" type="noConversion"/>
  </si>
  <si>
    <t>신장/
저칼륨</t>
    <phoneticPr fontId="2" type="noConversion"/>
  </si>
  <si>
    <t>저퓨린
(통풍)</t>
    <phoneticPr fontId="2" type="noConversion"/>
  </si>
  <si>
    <t>* 양반김 *</t>
    <phoneticPr fontId="2" type="noConversion"/>
  </si>
  <si>
    <t>* 양반김 *</t>
    <phoneticPr fontId="2" type="noConversion"/>
  </si>
  <si>
    <t>양반김</t>
    <phoneticPr fontId="2" type="noConversion"/>
  </si>
  <si>
    <t>양반김</t>
    <phoneticPr fontId="2" type="noConversion"/>
  </si>
  <si>
    <t>구운김</t>
    <phoneticPr fontId="2" type="noConversion"/>
  </si>
  <si>
    <t>견과X</t>
    <phoneticPr fontId="2" type="noConversion"/>
  </si>
  <si>
    <t xml:space="preserve"> 1. 각각 100g이상 채취하여 144시간
    (6일) 18℃이하에서 냉동 보관.</t>
    <phoneticPr fontId="2" type="noConversion"/>
  </si>
  <si>
    <t>`</t>
    <phoneticPr fontId="2" type="noConversion"/>
  </si>
  <si>
    <t>희망병동</t>
    <phoneticPr fontId="2" type="noConversion"/>
  </si>
  <si>
    <t>누룽지탕</t>
    <phoneticPr fontId="2" type="noConversion"/>
  </si>
  <si>
    <t>견과</t>
    <phoneticPr fontId="2" type="noConversion"/>
  </si>
  <si>
    <t>물김치</t>
    <phoneticPr fontId="2" type="noConversion"/>
  </si>
  <si>
    <t>밥/죽</t>
    <phoneticPr fontId="2" type="noConversion"/>
  </si>
  <si>
    <t>깨두유</t>
    <phoneticPr fontId="2" type="noConversion"/>
  </si>
  <si>
    <t>양반김</t>
    <phoneticPr fontId="2" type="noConversion"/>
  </si>
  <si>
    <t>쌈(삶은스틱)</t>
    <phoneticPr fontId="2" type="noConversion"/>
  </si>
  <si>
    <t>단호박 /
고구마/
감자</t>
    <phoneticPr fontId="2" type="noConversion"/>
  </si>
  <si>
    <t>요구르트</t>
    <phoneticPr fontId="2" type="noConversion"/>
  </si>
  <si>
    <t>과일</t>
    <phoneticPr fontId="2" type="noConversion"/>
  </si>
  <si>
    <t>떡</t>
    <phoneticPr fontId="2" type="noConversion"/>
  </si>
  <si>
    <t xml:space="preserve">  </t>
    <phoneticPr fontId="2" type="noConversion"/>
  </si>
  <si>
    <t>과일</t>
    <phoneticPr fontId="2" type="noConversion"/>
  </si>
  <si>
    <t xml:space="preserve">
고구마</t>
    <phoneticPr fontId="2" type="noConversion"/>
  </si>
  <si>
    <t>떡+각두유</t>
    <phoneticPr fontId="2" type="noConversion"/>
  </si>
  <si>
    <t>시금치양송이계란국</t>
    <phoneticPr fontId="2" type="noConversion"/>
  </si>
  <si>
    <t>콩나물국</t>
    <phoneticPr fontId="2" type="noConversion"/>
  </si>
  <si>
    <t>흰콩야채볶음(올리고당)</t>
    <phoneticPr fontId="2" type="noConversion"/>
  </si>
  <si>
    <t>베지너겟조림</t>
    <phoneticPr fontId="2" type="noConversion"/>
  </si>
  <si>
    <t>인삼무침</t>
    <phoneticPr fontId="2" type="noConversion"/>
  </si>
  <si>
    <t>고구마</t>
    <phoneticPr fontId="2" type="noConversion"/>
  </si>
  <si>
    <t>카레</t>
    <phoneticPr fontId="2" type="noConversion"/>
  </si>
  <si>
    <t>우엉채볶음</t>
    <phoneticPr fontId="2" type="noConversion"/>
  </si>
  <si>
    <t>감자매쉬</t>
    <phoneticPr fontId="2" type="noConversion"/>
  </si>
  <si>
    <t>열무막장나물</t>
    <phoneticPr fontId="2" type="noConversion"/>
  </si>
  <si>
    <t>두부양념(안맵게)</t>
    <phoneticPr fontId="2" type="noConversion"/>
  </si>
  <si>
    <t>콩나물무침</t>
    <phoneticPr fontId="2" type="noConversion"/>
  </si>
  <si>
    <t>속청조림(올리고당)</t>
    <phoneticPr fontId="2" type="noConversion"/>
  </si>
  <si>
    <t>미역국(팽이X)</t>
    <phoneticPr fontId="2" type="noConversion"/>
  </si>
  <si>
    <t>버거볼튀김조림(간장)</t>
    <phoneticPr fontId="2" type="noConversion"/>
  </si>
  <si>
    <t>곤약무국(부추X)</t>
    <phoneticPr fontId="2" type="noConversion"/>
  </si>
  <si>
    <t>양배추볶음</t>
    <phoneticPr fontId="2" type="noConversion"/>
  </si>
  <si>
    <t>우엉조림(올리고당)</t>
    <phoneticPr fontId="2" type="noConversion"/>
  </si>
  <si>
    <t>순두부된장찌개(안짜게)</t>
    <phoneticPr fontId="2" type="noConversion"/>
  </si>
  <si>
    <t>야채두개장(안맵게)</t>
    <phoneticPr fontId="2" type="noConversion"/>
  </si>
  <si>
    <t>깻잎순마지볶음</t>
    <phoneticPr fontId="2" type="noConversion"/>
  </si>
  <si>
    <t>깻잎순볶음(마지X)</t>
    <phoneticPr fontId="2" type="noConversion"/>
  </si>
  <si>
    <t>맑은무국(양송이X)</t>
    <phoneticPr fontId="2" type="noConversion"/>
  </si>
  <si>
    <t>땅콩조림(올리고당)</t>
    <phoneticPr fontId="2" type="noConversion"/>
  </si>
  <si>
    <t>브로콜리야채볶음</t>
    <phoneticPr fontId="2" type="noConversion"/>
  </si>
  <si>
    <t>마지야채볶음</t>
    <phoneticPr fontId="2" type="noConversion"/>
  </si>
  <si>
    <t>야채추어탕(안맵게)</t>
    <phoneticPr fontId="2" type="noConversion"/>
  </si>
  <si>
    <t>오이벳두리</t>
    <phoneticPr fontId="2" type="noConversion"/>
  </si>
  <si>
    <t>연근조림(올리고당)</t>
    <phoneticPr fontId="2" type="noConversion"/>
  </si>
  <si>
    <t>미트야채볶음</t>
    <phoneticPr fontId="2" type="noConversion"/>
  </si>
  <si>
    <t>미역국(새송이X)</t>
    <phoneticPr fontId="2" type="noConversion"/>
  </si>
  <si>
    <t>잔파나물</t>
    <phoneticPr fontId="2" type="noConversion"/>
  </si>
  <si>
    <t>유부무조림</t>
    <phoneticPr fontId="2" type="noConversion"/>
  </si>
  <si>
    <t>단호박+각두유</t>
    <phoneticPr fontId="2" type="noConversion"/>
  </si>
  <si>
    <t>부추나물</t>
    <phoneticPr fontId="2" type="noConversion"/>
  </si>
  <si>
    <t>마지야채볶음</t>
    <phoneticPr fontId="2" type="noConversion"/>
  </si>
  <si>
    <t>배추들깨국</t>
    <phoneticPr fontId="2" type="noConversion"/>
  </si>
  <si>
    <t>느타리볶음</t>
    <phoneticPr fontId="2" type="noConversion"/>
  </si>
  <si>
    <t>유부장국</t>
    <phoneticPr fontId="2" type="noConversion"/>
  </si>
  <si>
    <t>얼갈이나물</t>
    <phoneticPr fontId="2" type="noConversion"/>
  </si>
  <si>
    <t>콩단백채야채볶음</t>
    <phoneticPr fontId="2" type="noConversion"/>
  </si>
  <si>
    <t>양념콩불구이볶음</t>
    <phoneticPr fontId="2" type="noConversion"/>
  </si>
  <si>
    <t>머구잎나물</t>
    <phoneticPr fontId="2" type="noConversion"/>
  </si>
  <si>
    <t>청경채나물</t>
    <phoneticPr fontId="2" type="noConversion"/>
  </si>
  <si>
    <t>영콘볶음</t>
    <phoneticPr fontId="2" type="noConversion"/>
  </si>
  <si>
    <t>오이나물</t>
    <phoneticPr fontId="2" type="noConversion"/>
  </si>
  <si>
    <t>감자채볶음</t>
    <phoneticPr fontId="2" type="noConversion"/>
  </si>
  <si>
    <t>스테이크야채볶음</t>
    <phoneticPr fontId="2" type="noConversion"/>
  </si>
  <si>
    <t>카레</t>
    <phoneticPr fontId="2" type="noConversion"/>
  </si>
  <si>
    <t>카레</t>
    <phoneticPr fontId="2" type="noConversion"/>
  </si>
  <si>
    <t>쌈배추나물</t>
    <phoneticPr fontId="2" type="noConversion"/>
  </si>
  <si>
    <t>감자매쉬</t>
    <phoneticPr fontId="2" type="noConversion"/>
  </si>
  <si>
    <t>건취나물볶음</t>
    <phoneticPr fontId="2" type="noConversion"/>
  </si>
  <si>
    <t>미역줄볶음(마지X)</t>
    <phoneticPr fontId="2" type="noConversion"/>
  </si>
  <si>
    <t>감자찌개(안짜게)</t>
    <phoneticPr fontId="2" type="noConversion"/>
  </si>
  <si>
    <t>계란당면국</t>
    <phoneticPr fontId="2" type="noConversion"/>
  </si>
  <si>
    <t>호박된장국</t>
    <phoneticPr fontId="2" type="noConversion"/>
  </si>
  <si>
    <t>무채나물</t>
    <phoneticPr fontId="2" type="noConversion"/>
  </si>
  <si>
    <t>양배추된장국</t>
    <phoneticPr fontId="2" type="noConversion"/>
  </si>
  <si>
    <t>파래무침</t>
    <phoneticPr fontId="2" type="noConversion"/>
  </si>
  <si>
    <t>두부계란국</t>
    <phoneticPr fontId="2" type="noConversion"/>
  </si>
  <si>
    <t>단호박매쉬</t>
    <phoneticPr fontId="2" type="noConversion"/>
  </si>
  <si>
    <t>오이벳두리</t>
    <phoneticPr fontId="2" type="noConversion"/>
  </si>
  <si>
    <t>너비아니구이</t>
    <phoneticPr fontId="2" type="noConversion"/>
  </si>
  <si>
    <t>배추전</t>
    <phoneticPr fontId="2" type="noConversion"/>
  </si>
  <si>
    <t>김잔파무침</t>
    <phoneticPr fontId="2" type="noConversion"/>
  </si>
  <si>
    <t>호박나물</t>
    <phoneticPr fontId="2" type="noConversion"/>
  </si>
  <si>
    <t>단배추두부무침</t>
    <phoneticPr fontId="2" type="noConversion"/>
  </si>
  <si>
    <t>당근채계란볶음</t>
    <phoneticPr fontId="2" type="noConversion"/>
  </si>
  <si>
    <t xml:space="preserve">* 돼지고기(국내산),*소고기-불고기,찜,탕(미국산), 장조림(호주산), 국(국내산) ,*닭(국내산) * 쌀( 밥,죽,누룽지),찹쌀,찰현미-국내산  </t>
    <phoneticPr fontId="58" type="noConversion"/>
  </si>
  <si>
    <t xml:space="preserve">* 수산물:동태,코다리(러시아산) ,오징어(국내산), 가자미(미국산) 조기(기니아)  *콩(두부류,콩비지)-외국산 </t>
    <phoneticPr fontId="58" type="noConversion"/>
  </si>
  <si>
    <t xml:space="preserve">* 식육가공품:떡갈비(돈육/국내산+외국산),돈까스(돈육,계육/국내산),탕수육(돈육/국산),생선까스(원양산), 손만두(돈육/국산)                 </t>
    <phoneticPr fontId="58" type="noConversion"/>
  </si>
  <si>
    <t xml:space="preserve">          너비아니(돈육/외국산), 해물완자(외국산)</t>
    <phoneticPr fontId="58" type="noConversion"/>
  </si>
  <si>
    <t xml:space="preserve">* 위 식단은 저염식을 기본으로 합니다.                </t>
    <phoneticPr fontId="58" type="noConversion"/>
  </si>
  <si>
    <t>부모섬김요양원</t>
    <phoneticPr fontId="2" type="noConversion"/>
  </si>
  <si>
    <t>간식</t>
    <phoneticPr fontId="2" type="noConversion"/>
  </si>
  <si>
    <t>화요일</t>
    <phoneticPr fontId="2" type="noConversion"/>
  </si>
  <si>
    <t>목요일</t>
    <phoneticPr fontId="2" type="noConversion"/>
  </si>
  <si>
    <t>잡곡밥</t>
  </si>
  <si>
    <t>배추김치</t>
  </si>
  <si>
    <t>근대국</t>
  </si>
  <si>
    <t>잡곡밥</t>
    <phoneticPr fontId="2" type="noConversion"/>
  </si>
  <si>
    <t>새우호박나물</t>
    <phoneticPr fontId="2" type="noConversion"/>
  </si>
  <si>
    <t>배추김치</t>
    <phoneticPr fontId="2" type="noConversion"/>
  </si>
  <si>
    <t>파래자반</t>
    <phoneticPr fontId="2" type="noConversion"/>
  </si>
  <si>
    <t>바나나</t>
    <phoneticPr fontId="2" type="noConversion"/>
  </si>
  <si>
    <t>잡곡밥</t>
    <phoneticPr fontId="2" type="noConversion"/>
  </si>
  <si>
    <t>돈장조림</t>
    <phoneticPr fontId="2" type="noConversion"/>
  </si>
  <si>
    <t>잡곡밥</t>
    <phoneticPr fontId="2" type="noConversion"/>
  </si>
  <si>
    <t>잡곡밥</t>
    <phoneticPr fontId="2" type="noConversion"/>
  </si>
  <si>
    <r>
      <t>* 상기 식단은 물품사정 및 기타 변동에 의해 변동될 수 있으니 양해하여 주시기 바랍니다 .</t>
    </r>
    <r>
      <rPr>
        <b/>
        <sz val="12"/>
        <rFont val="굴림"/>
        <family val="3"/>
        <charset val="129"/>
      </rPr>
      <t xml:space="preserve">               </t>
    </r>
    <phoneticPr fontId="58" type="noConversion"/>
  </si>
  <si>
    <t>잡곡밥</t>
    <phoneticPr fontId="2" type="noConversion"/>
  </si>
  <si>
    <t>배추김치</t>
    <phoneticPr fontId="2" type="noConversion"/>
  </si>
  <si>
    <t>잡곡밥</t>
    <phoneticPr fontId="2" type="noConversion"/>
  </si>
  <si>
    <t>옥수수스프</t>
    <phoneticPr fontId="2" type="noConversion"/>
  </si>
  <si>
    <t>계란찜</t>
    <phoneticPr fontId="2" type="noConversion"/>
  </si>
  <si>
    <t>콩나물무침</t>
    <phoneticPr fontId="2" type="noConversion"/>
  </si>
  <si>
    <t>잡곡밥</t>
    <phoneticPr fontId="2" type="noConversion"/>
  </si>
  <si>
    <t>아욱된장국</t>
    <phoneticPr fontId="2" type="noConversion"/>
  </si>
  <si>
    <t>청포묵무침</t>
    <phoneticPr fontId="2" type="noConversion"/>
  </si>
  <si>
    <t>무짠지</t>
    <phoneticPr fontId="2" type="noConversion"/>
  </si>
  <si>
    <t>곤약조림</t>
    <phoneticPr fontId="2" type="noConversion"/>
  </si>
  <si>
    <t>김구이</t>
    <phoneticPr fontId="2" type="noConversion"/>
  </si>
  <si>
    <t>잡곡밥</t>
    <phoneticPr fontId="2" type="noConversion"/>
  </si>
  <si>
    <t>황태무국</t>
    <phoneticPr fontId="2" type="noConversion"/>
  </si>
  <si>
    <t>너비아니구이</t>
    <phoneticPr fontId="2" type="noConversion"/>
  </si>
  <si>
    <t>돈장조림</t>
    <phoneticPr fontId="2" type="noConversion"/>
  </si>
  <si>
    <t>요플레</t>
    <phoneticPr fontId="2" type="noConversion"/>
  </si>
  <si>
    <t>떡갈비조림</t>
    <phoneticPr fontId="2" type="noConversion"/>
  </si>
  <si>
    <t>오복지</t>
    <phoneticPr fontId="2" type="noConversion"/>
  </si>
  <si>
    <t>숙주나물</t>
    <phoneticPr fontId="2" type="noConversion"/>
  </si>
  <si>
    <t>* 김치: 배추,고추가루(중국산)   *배추겉절이 : 배추(국내산),고추가루(국내산)</t>
    <phoneticPr fontId="58" type="noConversion"/>
  </si>
  <si>
    <t>잡곡밥</t>
    <phoneticPr fontId="2" type="noConversion"/>
  </si>
  <si>
    <t>소고기무국</t>
    <phoneticPr fontId="2" type="noConversion"/>
  </si>
  <si>
    <t>얼갈이된장국</t>
    <phoneticPr fontId="2" type="noConversion"/>
  </si>
  <si>
    <t>호박두부된장국</t>
    <phoneticPr fontId="2" type="noConversion"/>
  </si>
  <si>
    <t>배추된장국</t>
    <phoneticPr fontId="2" type="noConversion"/>
  </si>
  <si>
    <t>제육불고기</t>
    <phoneticPr fontId="2" type="noConversion"/>
  </si>
  <si>
    <t>돈불고기</t>
    <phoneticPr fontId="2" type="noConversion"/>
  </si>
  <si>
    <t>제육볶음</t>
    <phoneticPr fontId="2" type="noConversion"/>
  </si>
  <si>
    <t>계절나물</t>
    <phoneticPr fontId="2" type="noConversion"/>
  </si>
  <si>
    <t>양송이스프</t>
    <phoneticPr fontId="2" type="noConversion"/>
  </si>
  <si>
    <t>들깨무국</t>
    <phoneticPr fontId="2" type="noConversion"/>
  </si>
  <si>
    <t>김구이</t>
    <phoneticPr fontId="2" type="noConversion"/>
  </si>
  <si>
    <t>어묵국</t>
    <phoneticPr fontId="2" type="noConversion"/>
  </si>
  <si>
    <t>깻잎지</t>
    <phoneticPr fontId="2" type="noConversion"/>
  </si>
  <si>
    <t>바나나</t>
    <phoneticPr fontId="2" type="noConversion"/>
  </si>
  <si>
    <t>계절나물</t>
    <phoneticPr fontId="2" type="noConversion"/>
  </si>
  <si>
    <t>양파지</t>
    <phoneticPr fontId="2" type="noConversion"/>
  </si>
  <si>
    <t>무조림</t>
    <phoneticPr fontId="2" type="noConversion"/>
  </si>
  <si>
    <t>브로콜리무침</t>
    <phoneticPr fontId="2" type="noConversion"/>
  </si>
  <si>
    <t>얼갈이된장국</t>
    <phoneticPr fontId="2" type="noConversion"/>
  </si>
  <si>
    <t>파래자반</t>
    <phoneticPr fontId="2" type="noConversion"/>
  </si>
  <si>
    <t>김구이</t>
    <phoneticPr fontId="2" type="noConversion"/>
  </si>
  <si>
    <t>가지나물</t>
    <phoneticPr fontId="2" type="noConversion"/>
  </si>
  <si>
    <t>청경채무침</t>
    <phoneticPr fontId="2" type="noConversion"/>
  </si>
  <si>
    <t>계절나물</t>
    <phoneticPr fontId="2" type="noConversion"/>
  </si>
  <si>
    <t>감자미역국</t>
    <phoneticPr fontId="2" type="noConversion"/>
  </si>
  <si>
    <t>돈까스/소스</t>
    <phoneticPr fontId="2" type="noConversion"/>
  </si>
  <si>
    <t>호박나물</t>
    <phoneticPr fontId="2" type="noConversion"/>
  </si>
  <si>
    <t>시금치나물</t>
    <phoneticPr fontId="2" type="noConversion"/>
  </si>
  <si>
    <t>단무지무침</t>
    <phoneticPr fontId="2" type="noConversion"/>
  </si>
  <si>
    <t>카스타드/요구르트</t>
    <phoneticPr fontId="2" type="noConversion"/>
  </si>
  <si>
    <t>근대된장국</t>
    <phoneticPr fontId="2" type="noConversion"/>
  </si>
  <si>
    <t>돈장조림</t>
    <phoneticPr fontId="2" type="noConversion"/>
  </si>
  <si>
    <t>카스타드/요구르트</t>
    <phoneticPr fontId="2" type="noConversion"/>
  </si>
  <si>
    <t>맛살야채볶음</t>
    <phoneticPr fontId="2" type="noConversion"/>
  </si>
  <si>
    <t>배추김치</t>
    <phoneticPr fontId="2" type="noConversion"/>
  </si>
  <si>
    <t>오이무침</t>
    <phoneticPr fontId="2" type="noConversion"/>
  </si>
  <si>
    <t>계절나물</t>
    <phoneticPr fontId="2" type="noConversion"/>
  </si>
  <si>
    <t>깻잎지</t>
    <phoneticPr fontId="2" type="noConversion"/>
  </si>
  <si>
    <t>감자조림</t>
    <phoneticPr fontId="2" type="noConversion"/>
  </si>
  <si>
    <t>숙주나물</t>
    <phoneticPr fontId="2" type="noConversion"/>
  </si>
  <si>
    <t>진미채무침</t>
    <phoneticPr fontId="2" type="noConversion"/>
  </si>
  <si>
    <t>탕수육/소스</t>
    <phoneticPr fontId="2" type="noConversion"/>
  </si>
  <si>
    <t>어묵볶음</t>
    <phoneticPr fontId="2" type="noConversion"/>
  </si>
  <si>
    <t>양배추찜</t>
    <phoneticPr fontId="2" type="noConversion"/>
  </si>
  <si>
    <t>계란말이</t>
    <phoneticPr fontId="2" type="noConversion"/>
  </si>
  <si>
    <t>사골우거지국</t>
    <phoneticPr fontId="2" type="noConversion"/>
  </si>
  <si>
    <t>황태미역국</t>
    <phoneticPr fontId="2" type="noConversion"/>
  </si>
  <si>
    <t>순두부계란국</t>
    <phoneticPr fontId="2" type="noConversion"/>
  </si>
  <si>
    <t>유부콩나물국</t>
    <phoneticPr fontId="2" type="noConversion"/>
  </si>
  <si>
    <t>이영숙</t>
  </si>
  <si>
    <t>무짠지</t>
    <phoneticPr fontId="2" type="noConversion"/>
  </si>
  <si>
    <t>버섯소불고기볶음</t>
    <phoneticPr fontId="2" type="noConversion"/>
  </si>
  <si>
    <t>무생채</t>
    <phoneticPr fontId="2" type="noConversion"/>
  </si>
  <si>
    <t>홍합미역국</t>
    <phoneticPr fontId="2" type="noConversion"/>
  </si>
  <si>
    <t>시금치나물</t>
    <phoneticPr fontId="2" type="noConversion"/>
  </si>
  <si>
    <t>비피더스</t>
    <phoneticPr fontId="2" type="noConversion"/>
  </si>
  <si>
    <t>오징어젓무침</t>
    <phoneticPr fontId="2" type="noConversion"/>
  </si>
  <si>
    <t>메알장조림</t>
    <phoneticPr fontId="2" type="noConversion"/>
  </si>
  <si>
    <t>가지나물</t>
    <phoneticPr fontId="2" type="noConversion"/>
  </si>
  <si>
    <t>돼지고기김치찜</t>
    <phoneticPr fontId="2" type="noConversion"/>
  </si>
  <si>
    <t>감자국</t>
    <phoneticPr fontId="2" type="noConversion"/>
  </si>
  <si>
    <t>숙주민찌볶음</t>
    <phoneticPr fontId="2" type="noConversion"/>
  </si>
  <si>
    <t>상추된장국</t>
    <phoneticPr fontId="2" type="noConversion"/>
  </si>
  <si>
    <t>동그랑땡</t>
    <phoneticPr fontId="2" type="noConversion"/>
  </si>
  <si>
    <t>계절나물</t>
    <phoneticPr fontId="2" type="noConversion"/>
  </si>
  <si>
    <t>호박죽</t>
    <phoneticPr fontId="2" type="noConversion"/>
  </si>
  <si>
    <t>오복지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</si>
</sst>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년&quot;\ m&quot;월&quot;\ d&quot;일&quot;"/>
    <numFmt numFmtId="177" formatCode="m\/d&quot;(&quot;aaa&quot;)&quot;"/>
    <numFmt numFmtId="178" formatCode="yyyy&quot;년&quot;\ m&quot;월&quot;\ d&quot;일&quot;;@"/>
  </numFmts>
  <fonts count="61"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u/>
      <sz val="11"/>
      <name val="굴림체"/>
      <family val="3"/>
      <charset val="129"/>
    </font>
    <font>
      <b/>
      <sz val="11"/>
      <name val="굴림체"/>
      <family val="3"/>
      <charset val="129"/>
    </font>
    <font>
      <sz val="7"/>
      <name val="굴림체"/>
      <family val="3"/>
      <charset val="129"/>
    </font>
    <font>
      <sz val="7"/>
      <color indexed="10"/>
      <name val="굴림체"/>
      <family val="3"/>
      <charset val="129"/>
    </font>
    <font>
      <b/>
      <sz val="14"/>
      <name val="송성훈 동화체"/>
      <family val="3"/>
      <charset val="129"/>
    </font>
    <font>
      <sz val="10"/>
      <name val="가는각진제목체"/>
      <family val="1"/>
      <charset val="129"/>
    </font>
    <font>
      <sz val="14"/>
      <color indexed="48"/>
      <name val="달콤한도시"/>
      <family val="1"/>
      <charset val="129"/>
    </font>
    <font>
      <sz val="45"/>
      <color indexed="48"/>
      <name val="좋은_냥이옹이"/>
      <family val="3"/>
      <charset val="129"/>
    </font>
    <font>
      <b/>
      <sz val="48"/>
      <color indexed="57"/>
      <name val="가는각진제목체"/>
      <family val="1"/>
      <charset val="129"/>
    </font>
    <font>
      <b/>
      <sz val="12"/>
      <color indexed="8"/>
      <name val="가는각진제목체"/>
      <family val="1"/>
      <charset val="129"/>
    </font>
    <font>
      <b/>
      <sz val="14"/>
      <color indexed="48"/>
      <name val="달콤한도시"/>
      <family val="1"/>
      <charset val="129"/>
    </font>
    <font>
      <sz val="12"/>
      <color indexed="8"/>
      <name val="마이멜로디"/>
      <family val="1"/>
      <charset val="129"/>
    </font>
    <font>
      <sz val="18"/>
      <name val="Rix받아쓰기 M"/>
      <family val="1"/>
      <charset val="129"/>
    </font>
    <font>
      <sz val="14"/>
      <color indexed="48"/>
      <name val="도레미파솔"/>
      <family val="1"/>
      <charset val="129"/>
    </font>
    <font>
      <sz val="14"/>
      <color indexed="20"/>
      <name val="도레미파솔"/>
      <family val="1"/>
      <charset val="129"/>
    </font>
    <font>
      <b/>
      <sz val="12"/>
      <name val="Rix받아쓰기 M"/>
      <family val="1"/>
      <charset val="129"/>
    </font>
    <font>
      <b/>
      <sz val="18"/>
      <color indexed="48"/>
      <name val="달콤한도시"/>
      <family val="1"/>
      <charset val="129"/>
    </font>
    <font>
      <sz val="9"/>
      <name val="굴림체"/>
      <family val="3"/>
      <charset val="129"/>
    </font>
    <font>
      <sz val="16"/>
      <name val="Rix받아쓰기 M"/>
      <family val="1"/>
      <charset val="129"/>
    </font>
    <font>
      <sz val="26"/>
      <name val="돋움"/>
      <family val="3"/>
      <charset val="129"/>
    </font>
    <font>
      <sz val="26"/>
      <name val="굴림"/>
      <family val="3"/>
      <charset val="129"/>
    </font>
    <font>
      <b/>
      <sz val="26"/>
      <name val="굴림"/>
      <family val="3"/>
      <charset val="129"/>
    </font>
    <font>
      <b/>
      <sz val="22"/>
      <color indexed="10"/>
      <name val="굴림"/>
      <family val="3"/>
      <charset val="129"/>
    </font>
    <font>
      <b/>
      <sz val="24"/>
      <color indexed="10"/>
      <name val="굴림"/>
      <family val="3"/>
      <charset val="129"/>
    </font>
    <font>
      <b/>
      <sz val="24"/>
      <color indexed="10"/>
      <name val="돋움"/>
      <family val="3"/>
      <charset val="129"/>
    </font>
    <font>
      <sz val="24"/>
      <name val="돋움"/>
      <family val="3"/>
      <charset val="129"/>
    </font>
    <font>
      <b/>
      <sz val="18"/>
      <name val="Rix받아쓰기 M"/>
      <family val="1"/>
      <charset val="129"/>
    </font>
    <font>
      <b/>
      <sz val="22"/>
      <name val="굴림"/>
      <family val="3"/>
      <charset val="129"/>
    </font>
    <font>
      <sz val="22"/>
      <name val="돋움"/>
      <family val="3"/>
      <charset val="129"/>
    </font>
    <font>
      <sz val="22"/>
      <name val="굴림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3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16"/>
      <name val="돋움"/>
      <family val="3"/>
      <charset val="129"/>
    </font>
    <font>
      <b/>
      <sz val="13"/>
      <name val="굴림"/>
      <family val="3"/>
      <charset val="129"/>
    </font>
    <font>
      <b/>
      <sz val="14"/>
      <name val="돋움"/>
      <family val="3"/>
      <charset val="129"/>
    </font>
    <font>
      <b/>
      <sz val="22"/>
      <name val="돋움"/>
      <family val="3"/>
      <charset val="129"/>
    </font>
    <font>
      <sz val="24"/>
      <name val="굴림"/>
      <family val="3"/>
      <charset val="129"/>
    </font>
    <font>
      <sz val="16"/>
      <name val="굴림"/>
      <family val="3"/>
      <charset val="129"/>
    </font>
    <font>
      <sz val="20"/>
      <name val="돋움"/>
      <family val="3"/>
      <charset val="129"/>
    </font>
    <font>
      <b/>
      <u/>
      <sz val="14"/>
      <name val="굴림"/>
      <family val="3"/>
      <charset val="129"/>
    </font>
    <font>
      <sz val="14"/>
      <color rgb="FFFF33CC"/>
      <name val="도레미파솔"/>
      <family val="1"/>
      <charset val="129"/>
    </font>
    <font>
      <sz val="18"/>
      <color rgb="FFFF33CC"/>
      <name val="Rix받아쓰기 M"/>
      <family val="1"/>
      <charset val="129"/>
    </font>
    <font>
      <sz val="11"/>
      <color rgb="FFFF33CC"/>
      <name val="돋움"/>
      <family val="3"/>
      <charset val="129"/>
    </font>
    <font>
      <sz val="22"/>
      <color rgb="FFFF0000"/>
      <name val="굴림"/>
      <family val="3"/>
      <charset val="129"/>
    </font>
    <font>
      <sz val="14"/>
      <color theme="6" tint="-0.499984740745262"/>
      <name val="도레미파솔"/>
      <family val="1"/>
      <charset val="129"/>
    </font>
    <font>
      <b/>
      <sz val="24"/>
      <color rgb="FFFF0000"/>
      <name val="굴림"/>
      <family val="3"/>
      <charset val="129"/>
    </font>
    <font>
      <b/>
      <sz val="16"/>
      <name val="굴림"/>
      <family val="3"/>
      <charset val="129"/>
    </font>
    <font>
      <u/>
      <sz val="14"/>
      <name val="굴림"/>
      <family val="3"/>
      <charset val="129"/>
    </font>
    <font>
      <sz val="11"/>
      <name val="돋움"/>
      <family val="3"/>
      <charset val="129"/>
    </font>
    <font>
      <b/>
      <sz val="12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sz val="18"/>
      <color theme="1"/>
      <name val="Rix받아쓰기 M"/>
      <family val="1"/>
      <charset val="129"/>
    </font>
    <font>
      <b/>
      <sz val="18"/>
      <color rgb="FFFF0000"/>
      <name val="Rix받아쓰기 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6" fillId="0" borderId="0">
      <alignment vertical="center"/>
    </xf>
  </cellStyleXfs>
  <cellXfs count="222">
    <xf numFmtId="0" fontId="0" fillId="0" borderId="0" xfId="0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 shrinkToFit="1"/>
    </xf>
    <xf numFmtId="0" fontId="16" fillId="0" borderId="0" xfId="0" applyFont="1" applyFill="1" applyBorder="1" applyAlignment="1">
      <alignment vertical="center" wrapText="1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wrapText="1" shrinkToFit="1"/>
    </xf>
    <xf numFmtId="0" fontId="18" fillId="0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/>
    <xf numFmtId="0" fontId="20" fillId="2" borderId="4" xfId="0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center" vertical="center"/>
    </xf>
    <xf numFmtId="20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20" fillId="0" borderId="0" xfId="0" applyFont="1" applyBorder="1" applyAlignment="1"/>
    <xf numFmtId="0" fontId="14" fillId="0" borderId="0" xfId="0" applyFont="1" applyFill="1" applyBorder="1" applyAlignment="1">
      <alignment vertical="center"/>
    </xf>
    <xf numFmtId="0" fontId="0" fillId="0" borderId="0" xfId="0" applyFill="1"/>
    <xf numFmtId="177" fontId="15" fillId="0" borderId="6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0" xfId="0" applyFont="1" applyBorder="1"/>
    <xf numFmtId="0" fontId="23" fillId="0" borderId="0" xfId="0" applyFont="1" applyBorder="1"/>
    <xf numFmtId="0" fontId="23" fillId="0" borderId="7" xfId="0" applyFont="1" applyBorder="1"/>
    <xf numFmtId="0" fontId="25" fillId="0" borderId="0" xfId="0" applyFont="1" applyBorder="1"/>
    <xf numFmtId="0" fontId="26" fillId="0" borderId="0" xfId="0" applyFont="1" applyBorder="1"/>
    <xf numFmtId="0" fontId="26" fillId="0" borderId="7" xfId="0" applyFont="1" applyBorder="1"/>
    <xf numFmtId="0" fontId="27" fillId="0" borderId="0" xfId="0" applyFont="1" applyBorder="1"/>
    <xf numFmtId="0" fontId="28" fillId="0" borderId="0" xfId="0" applyFont="1"/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20" fontId="20" fillId="2" borderId="10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vertical="center" wrapText="1" shrinkToFit="1"/>
    </xf>
    <xf numFmtId="0" fontId="49" fillId="0" borderId="0" xfId="0" applyFont="1" applyBorder="1" applyAlignment="1">
      <alignment horizontal="center" vertical="center" shrinkToFit="1"/>
    </xf>
    <xf numFmtId="0" fontId="50" fillId="0" borderId="0" xfId="0" applyFont="1"/>
    <xf numFmtId="0" fontId="49" fillId="0" borderId="0" xfId="0" applyFont="1" applyFill="1" applyBorder="1" applyAlignment="1">
      <alignment horizontal="center" vertical="center" shrinkToFit="1"/>
    </xf>
    <xf numFmtId="0" fontId="48" fillId="0" borderId="2" xfId="0" applyFont="1" applyFill="1" applyBorder="1" applyAlignment="1">
      <alignment vertical="center" wrapText="1" shrinkToFit="1"/>
    </xf>
    <xf numFmtId="177" fontId="30" fillId="0" borderId="14" xfId="0" applyNumberFormat="1" applyFont="1" applyBorder="1" applyAlignment="1"/>
    <xf numFmtId="0" fontId="31" fillId="0" borderId="0" xfId="0" applyFont="1"/>
    <xf numFmtId="0" fontId="32" fillId="0" borderId="0" xfId="0" applyFont="1" applyBorder="1"/>
    <xf numFmtId="0" fontId="25" fillId="0" borderId="15" xfId="0" applyFont="1" applyBorder="1"/>
    <xf numFmtId="0" fontId="32" fillId="0" borderId="15" xfId="0" applyFont="1" applyBorder="1"/>
    <xf numFmtId="0" fontId="34" fillId="0" borderId="2" xfId="0" applyFont="1" applyBorder="1" applyAlignment="1">
      <alignment horizontal="center"/>
    </xf>
    <xf numFmtId="0" fontId="25" fillId="0" borderId="7" xfId="0" applyFont="1" applyBorder="1"/>
    <xf numFmtId="0" fontId="32" fillId="0" borderId="7" xfId="0" applyFont="1" applyBorder="1"/>
    <xf numFmtId="0" fontId="31" fillId="0" borderId="7" xfId="0" applyFont="1" applyBorder="1"/>
    <xf numFmtId="0" fontId="30" fillId="0" borderId="16" xfId="0" applyFont="1" applyBorder="1" applyAlignment="1"/>
    <xf numFmtId="0" fontId="31" fillId="0" borderId="16" xfId="0" applyFont="1" applyBorder="1"/>
    <xf numFmtId="0" fontId="31" fillId="0" borderId="0" xfId="0" applyFont="1" applyBorder="1"/>
    <xf numFmtId="177" fontId="24" fillId="0" borderId="14" xfId="0" applyNumberFormat="1" applyFont="1" applyBorder="1" applyAlignment="1"/>
    <xf numFmtId="0" fontId="35" fillId="0" borderId="0" xfId="0" applyFont="1"/>
    <xf numFmtId="0" fontId="34" fillId="0" borderId="17" xfId="0" applyFont="1" applyBorder="1" applyAlignment="1">
      <alignment horizontal="center"/>
    </xf>
    <xf numFmtId="0" fontId="25" fillId="0" borderId="19" xfId="0" applyFont="1" applyBorder="1"/>
    <xf numFmtId="0" fontId="32" fillId="0" borderId="19" xfId="0" applyFont="1" applyBorder="1"/>
    <xf numFmtId="0" fontId="33" fillId="0" borderId="20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51" fillId="0" borderId="7" xfId="0" applyFont="1" applyBorder="1"/>
    <xf numFmtId="0" fontId="37" fillId="0" borderId="20" xfId="0" applyFont="1" applyBorder="1" applyAlignment="1">
      <alignment horizontal="center" vertical="top"/>
    </xf>
    <xf numFmtId="0" fontId="37" fillId="0" borderId="20" xfId="0" applyFont="1" applyBorder="1" applyAlignment="1">
      <alignment horizontal="center" vertical="top" wrapText="1"/>
    </xf>
    <xf numFmtId="0" fontId="37" fillId="0" borderId="0" xfId="0" applyFont="1" applyBorder="1"/>
    <xf numFmtId="0" fontId="29" fillId="0" borderId="0" xfId="0" applyFont="1" applyFill="1" applyBorder="1" applyAlignment="1">
      <alignment horizontal="center" vertical="center" shrinkToFit="1"/>
    </xf>
    <xf numFmtId="0" fontId="50" fillId="0" borderId="0" xfId="0" applyFont="1" applyBorder="1"/>
    <xf numFmtId="0" fontId="38" fillId="0" borderId="2" xfId="0" applyFont="1" applyBorder="1" applyAlignment="1">
      <alignment horizontal="center" wrapText="1"/>
    </xf>
    <xf numFmtId="0" fontId="38" fillId="0" borderId="2" xfId="0" applyFont="1" applyBorder="1" applyAlignment="1">
      <alignment horizontal="center"/>
    </xf>
    <xf numFmtId="0" fontId="40" fillId="0" borderId="18" xfId="0" applyFont="1" applyBorder="1" applyAlignment="1">
      <alignment horizontal="center" wrapText="1"/>
    </xf>
    <xf numFmtId="0" fontId="42" fillId="0" borderId="18" xfId="0" applyFont="1" applyBorder="1" applyAlignment="1">
      <alignment horizontal="center" wrapText="1"/>
    </xf>
    <xf numFmtId="177" fontId="43" fillId="0" borderId="18" xfId="0" applyNumberFormat="1" applyFont="1" applyBorder="1" applyAlignment="1">
      <alignment horizontal="center"/>
    </xf>
    <xf numFmtId="0" fontId="43" fillId="0" borderId="18" xfId="0" applyFont="1" applyBorder="1" applyAlignment="1">
      <alignment horizontal="center" wrapText="1"/>
    </xf>
    <xf numFmtId="0" fontId="44" fillId="0" borderId="7" xfId="0" applyFont="1" applyBorder="1"/>
    <xf numFmtId="0" fontId="30" fillId="0" borderId="14" xfId="0" applyFont="1" applyBorder="1" applyAlignment="1"/>
    <xf numFmtId="0" fontId="31" fillId="0" borderId="14" xfId="0" applyFont="1" applyBorder="1"/>
    <xf numFmtId="0" fontId="43" fillId="0" borderId="22" xfId="0" applyFont="1" applyBorder="1" applyAlignment="1">
      <alignment vertical="center"/>
    </xf>
    <xf numFmtId="0" fontId="32" fillId="0" borderId="23" xfId="0" applyFont="1" applyBorder="1"/>
    <xf numFmtId="0" fontId="43" fillId="0" borderId="24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43" fillId="0" borderId="23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34" fillId="0" borderId="0" xfId="0" applyFont="1" applyBorder="1"/>
    <xf numFmtId="0" fontId="34" fillId="0" borderId="15" xfId="0" applyFont="1" applyBorder="1"/>
    <xf numFmtId="0" fontId="38" fillId="0" borderId="0" xfId="0" applyFont="1" applyBorder="1"/>
    <xf numFmtId="0" fontId="38" fillId="0" borderId="15" xfId="0" applyFont="1" applyBorder="1"/>
    <xf numFmtId="0" fontId="36" fillId="0" borderId="18" xfId="0" applyFont="1" applyBorder="1" applyAlignment="1">
      <alignment horizontal="center" shrinkToFit="1"/>
    </xf>
    <xf numFmtId="0" fontId="38" fillId="0" borderId="17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top" wrapText="1"/>
    </xf>
    <xf numFmtId="0" fontId="42" fillId="0" borderId="0" xfId="0" applyFont="1"/>
    <xf numFmtId="0" fontId="39" fillId="5" borderId="0" xfId="1" applyFont="1" applyFill="1" applyBorder="1" applyAlignment="1">
      <alignment horizontal="left" vertical="center"/>
    </xf>
    <xf numFmtId="0" fontId="39" fillId="5" borderId="0" xfId="1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center" vertical="center" shrinkToFit="1"/>
    </xf>
    <xf numFmtId="0" fontId="59" fillId="0" borderId="2" xfId="0" applyFont="1" applyFill="1" applyBorder="1" applyAlignment="1">
      <alignment horizontal="center" vertical="center" shrinkToFit="1"/>
    </xf>
    <xf numFmtId="0" fontId="59" fillId="0" borderId="21" xfId="0" applyFont="1" applyFill="1" applyBorder="1" applyAlignment="1">
      <alignment horizontal="center" vertical="center" shrinkToFit="1"/>
    </xf>
    <xf numFmtId="177" fontId="29" fillId="3" borderId="1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/>
    </xf>
    <xf numFmtId="0" fontId="59" fillId="0" borderId="3" xfId="0" applyFont="1" applyFill="1" applyBorder="1" applyAlignment="1">
      <alignment horizontal="center" vertical="center" shrinkToFit="1"/>
    </xf>
    <xf numFmtId="0" fontId="59" fillId="0" borderId="13" xfId="0" applyFont="1" applyBorder="1" applyAlignment="1">
      <alignment horizontal="center" vertical="center" shrinkToFit="1"/>
    </xf>
    <xf numFmtId="0" fontId="59" fillId="0" borderId="2" xfId="0" applyFont="1" applyBorder="1" applyAlignment="1">
      <alignment horizontal="center" vertical="center" shrinkToFit="1"/>
    </xf>
    <xf numFmtId="0" fontId="59" fillId="0" borderId="13" xfId="0" applyFont="1" applyFill="1" applyBorder="1" applyAlignment="1">
      <alignment horizontal="center" vertical="center" shrinkToFit="1"/>
    </xf>
    <xf numFmtId="0" fontId="59" fillId="0" borderId="0" xfId="0" applyFont="1" applyFill="1" applyBorder="1" applyAlignment="1">
      <alignment horizontal="center" vertical="center" shrinkToFit="1"/>
    </xf>
    <xf numFmtId="0" fontId="59" fillId="0" borderId="45" xfId="0" applyFont="1" applyFill="1" applyBorder="1" applyAlignment="1">
      <alignment horizontal="center" vertical="center" shrinkToFit="1"/>
    </xf>
    <xf numFmtId="0" fontId="59" fillId="6" borderId="1" xfId="0" applyFont="1" applyFill="1" applyBorder="1" applyAlignment="1">
      <alignment horizontal="center" vertical="center" shrinkToFit="1"/>
    </xf>
    <xf numFmtId="177" fontId="60" fillId="3" borderId="1" xfId="0" applyNumberFormat="1" applyFont="1" applyFill="1" applyBorder="1" applyAlignment="1">
      <alignment horizontal="center" vertical="center"/>
    </xf>
    <xf numFmtId="0" fontId="39" fillId="5" borderId="0" xfId="1" applyFont="1" applyFill="1" applyBorder="1" applyAlignment="1">
      <alignment vertical="center"/>
    </xf>
    <xf numFmtId="0" fontId="39" fillId="5" borderId="0" xfId="1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0" fontId="52" fillId="4" borderId="21" xfId="0" applyFont="1" applyFill="1" applyBorder="1" applyAlignment="1">
      <alignment horizontal="center" vertical="center" wrapText="1" shrinkToFit="1"/>
    </xf>
    <xf numFmtId="0" fontId="52" fillId="4" borderId="2" xfId="0" applyFont="1" applyFill="1" applyBorder="1" applyAlignment="1">
      <alignment horizontal="center" vertical="center" wrapText="1" shrinkToFit="1"/>
    </xf>
    <xf numFmtId="0" fontId="52" fillId="4" borderId="13" xfId="0" applyFont="1" applyFill="1" applyBorder="1" applyAlignment="1">
      <alignment horizontal="center" vertical="center" wrapText="1" shrinkToFit="1"/>
    </xf>
    <xf numFmtId="0" fontId="17" fillId="4" borderId="21" xfId="0" applyFont="1" applyFill="1" applyBorder="1" applyAlignment="1">
      <alignment horizontal="center" vertical="center" wrapText="1" shrinkToFit="1"/>
    </xf>
    <xf numFmtId="0" fontId="17" fillId="4" borderId="2" xfId="0" applyFont="1" applyFill="1" applyBorder="1" applyAlignment="1">
      <alignment horizontal="center" vertical="center" wrapText="1" shrinkToFit="1"/>
    </xf>
    <xf numFmtId="0" fontId="17" fillId="4" borderId="13" xfId="0" applyFont="1" applyFill="1" applyBorder="1" applyAlignment="1">
      <alignment horizontal="center" vertical="center" wrapText="1" shrinkToFit="1"/>
    </xf>
    <xf numFmtId="0" fontId="57" fillId="5" borderId="0" xfId="1" applyFont="1" applyFill="1" applyBorder="1" applyAlignment="1">
      <alignment horizontal="center" vertical="center"/>
    </xf>
    <xf numFmtId="176" fontId="20" fillId="2" borderId="28" xfId="0" applyNumberFormat="1" applyFont="1" applyFill="1" applyBorder="1" applyAlignment="1">
      <alignment horizontal="center" vertical="center"/>
    </xf>
    <xf numFmtId="176" fontId="20" fillId="2" borderId="29" xfId="0" applyNumberFormat="1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0" borderId="19" xfId="0" applyFont="1" applyBorder="1" applyAlignment="1"/>
    <xf numFmtId="0" fontId="20" fillId="0" borderId="27" xfId="0" applyFont="1" applyBorder="1" applyAlignment="1"/>
    <xf numFmtId="0" fontId="20" fillId="2" borderId="19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178" fontId="20" fillId="2" borderId="28" xfId="0" applyNumberFormat="1" applyFont="1" applyFill="1" applyBorder="1" applyAlignment="1">
      <alignment horizontal="center" vertical="center"/>
    </xf>
    <xf numFmtId="178" fontId="20" fillId="2" borderId="29" xfId="0" applyNumberFormat="1" applyFont="1" applyFill="1" applyBorder="1" applyAlignment="1">
      <alignment horizontal="center" vertical="center"/>
    </xf>
    <xf numFmtId="176" fontId="20" fillId="2" borderId="39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0" fontId="38" fillId="0" borderId="42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41" fillId="0" borderId="40" xfId="0" applyFont="1" applyBorder="1" applyAlignment="1">
      <alignment horizontal="center" vertical="top" wrapText="1"/>
    </xf>
    <xf numFmtId="0" fontId="41" fillId="0" borderId="2" xfId="0" applyFont="1" applyBorder="1" applyAlignment="1">
      <alignment horizontal="center" vertical="top" wrapText="1"/>
    </xf>
    <xf numFmtId="0" fontId="41" fillId="0" borderId="17" xfId="0" applyFont="1" applyBorder="1" applyAlignment="1">
      <alignment horizontal="center" vertical="top" wrapText="1"/>
    </xf>
    <xf numFmtId="177" fontId="34" fillId="0" borderId="40" xfId="0" applyNumberFormat="1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47" fillId="0" borderId="40" xfId="0" applyFont="1" applyBorder="1" applyAlignment="1">
      <alignment horizontal="center" vertical="top" wrapText="1"/>
    </xf>
    <xf numFmtId="0" fontId="47" fillId="0" borderId="2" xfId="0" applyFont="1" applyBorder="1" applyAlignment="1">
      <alignment horizontal="center" vertical="top" wrapText="1"/>
    </xf>
    <xf numFmtId="0" fontId="47" fillId="0" borderId="17" xfId="0" applyFont="1" applyBorder="1" applyAlignment="1">
      <alignment horizontal="center" vertical="top" wrapText="1"/>
    </xf>
    <xf numFmtId="0" fontId="30" fillId="0" borderId="16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53" fillId="0" borderId="23" xfId="0" applyFont="1" applyBorder="1" applyAlignment="1">
      <alignment horizontal="center"/>
    </xf>
    <xf numFmtId="0" fontId="38" fillId="0" borderId="4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9" fillId="0" borderId="40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54" fillId="0" borderId="20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4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4" fillId="0" borderId="41" xfId="0" applyFont="1" applyBorder="1" applyAlignment="1">
      <alignment horizontal="center" vertical="top" wrapText="1"/>
    </xf>
    <xf numFmtId="0" fontId="39" fillId="0" borderId="42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3" fillId="0" borderId="2" xfId="0" applyFont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top" wrapText="1"/>
    </xf>
    <xf numFmtId="0" fontId="34" fillId="0" borderId="21" xfId="0" applyFont="1" applyBorder="1" applyAlignment="1">
      <alignment horizontal="center" vertical="top" wrapText="1"/>
    </xf>
    <xf numFmtId="0" fontId="54" fillId="0" borderId="40" xfId="0" applyFont="1" applyBorder="1" applyAlignment="1">
      <alignment horizontal="center" vertical="top" wrapText="1"/>
    </xf>
    <xf numFmtId="0" fontId="54" fillId="0" borderId="2" xfId="0" applyFont="1" applyBorder="1" applyAlignment="1">
      <alignment horizontal="center" vertical="top" wrapText="1"/>
    </xf>
    <xf numFmtId="0" fontId="54" fillId="0" borderId="17" xfId="0" applyFont="1" applyBorder="1" applyAlignment="1">
      <alignment horizontal="center" vertical="top" wrapText="1"/>
    </xf>
    <xf numFmtId="0" fontId="41" fillId="0" borderId="41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/>
    </xf>
    <xf numFmtId="0" fontId="38" fillId="0" borderId="17" xfId="0" applyFont="1" applyBorder="1" applyAlignment="1">
      <alignment horizontal="center" vertical="top"/>
    </xf>
    <xf numFmtId="0" fontId="59" fillId="0" borderId="2" xfId="0" applyFont="1" applyBorder="1" applyAlignment="1">
      <alignment horizontal="center"/>
    </xf>
  </cellXfs>
  <cellStyles count="2">
    <cellStyle name="표준" xfId="0" builtinId="0"/>
    <cellStyle name="표준_메뉴(9월~12월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4</xdr:row>
      <xdr:rowOff>2841</xdr:rowOff>
    </xdr:from>
    <xdr:to>
      <xdr:col>9</xdr:col>
      <xdr:colOff>1781175</xdr:colOff>
      <xdr:row>6</xdr:row>
      <xdr:rowOff>40941</xdr:rowOff>
    </xdr:to>
    <xdr:pic>
      <xdr:nvPicPr>
        <xdr:cNvPr id="6833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3745"/>
        <a:stretch>
          <a:fillRect/>
        </a:stretch>
      </xdr:blipFill>
      <xdr:spPr bwMode="auto">
        <a:xfrm>
          <a:off x="5911182" y="587709"/>
          <a:ext cx="3072230" cy="673100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440657</xdr:colOff>
      <xdr:row>4</xdr:row>
      <xdr:rowOff>121318</xdr:rowOff>
    </xdr:from>
    <xdr:to>
      <xdr:col>7</xdr:col>
      <xdr:colOff>669257</xdr:colOff>
      <xdr:row>6</xdr:row>
      <xdr:rowOff>35593</xdr:rowOff>
    </xdr:to>
    <xdr:pic>
      <xdr:nvPicPr>
        <xdr:cNvPr id="68338" name="Picture 13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13379"/>
        <a:stretch>
          <a:fillRect/>
        </a:stretch>
      </xdr:blipFill>
      <xdr:spPr bwMode="auto">
        <a:xfrm>
          <a:off x="774868" y="706186"/>
          <a:ext cx="5024521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4</xdr:row>
      <xdr:rowOff>161925</xdr:rowOff>
    </xdr:from>
    <xdr:to>
      <xdr:col>13</xdr:col>
      <xdr:colOff>1828800</xdr:colOff>
      <xdr:row>6</xdr:row>
      <xdr:rowOff>85725</xdr:rowOff>
    </xdr:to>
    <xdr:pic>
      <xdr:nvPicPr>
        <xdr:cNvPr id="68339" name="Picture 15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8001" t="-3508" r="-1250"/>
        <a:stretch>
          <a:fillRect/>
        </a:stretch>
      </xdr:blipFill>
      <xdr:spPr bwMode="auto">
        <a:xfrm>
          <a:off x="9210675" y="752475"/>
          <a:ext cx="39338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95250</xdr:rowOff>
    </xdr:from>
    <xdr:to>
      <xdr:col>1</xdr:col>
      <xdr:colOff>419100</xdr:colOff>
      <xdr:row>10</xdr:row>
      <xdr:rowOff>95250</xdr:rowOff>
    </xdr:to>
    <xdr:pic>
      <xdr:nvPicPr>
        <xdr:cNvPr id="68340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5775" y="226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15</xdr:row>
      <xdr:rowOff>104775</xdr:rowOff>
    </xdr:from>
    <xdr:to>
      <xdr:col>1</xdr:col>
      <xdr:colOff>409575</xdr:colOff>
      <xdr:row>15</xdr:row>
      <xdr:rowOff>104775</xdr:rowOff>
    </xdr:to>
    <xdr:pic>
      <xdr:nvPicPr>
        <xdr:cNvPr id="6834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36099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161925</xdr:rowOff>
    </xdr:from>
    <xdr:to>
      <xdr:col>1</xdr:col>
      <xdr:colOff>438150</xdr:colOff>
      <xdr:row>28</xdr:row>
      <xdr:rowOff>161925</xdr:rowOff>
    </xdr:to>
    <xdr:pic>
      <xdr:nvPicPr>
        <xdr:cNvPr id="6834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19100" y="82391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32</xdr:row>
      <xdr:rowOff>95250</xdr:rowOff>
    </xdr:from>
    <xdr:to>
      <xdr:col>1</xdr:col>
      <xdr:colOff>466725</xdr:colOff>
      <xdr:row>32</xdr:row>
      <xdr:rowOff>95250</xdr:rowOff>
    </xdr:to>
    <xdr:pic>
      <xdr:nvPicPr>
        <xdr:cNvPr id="6834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92392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23</xdr:row>
      <xdr:rowOff>133350</xdr:rowOff>
    </xdr:from>
    <xdr:to>
      <xdr:col>1</xdr:col>
      <xdr:colOff>457200</xdr:colOff>
      <xdr:row>23</xdr:row>
      <xdr:rowOff>133350</xdr:rowOff>
    </xdr:to>
    <xdr:pic>
      <xdr:nvPicPr>
        <xdr:cNvPr id="68344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61950" y="6467475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228600</xdr:rowOff>
    </xdr:from>
    <xdr:to>
      <xdr:col>1</xdr:col>
      <xdr:colOff>419100</xdr:colOff>
      <xdr:row>12</xdr:row>
      <xdr:rowOff>47625</xdr:rowOff>
    </xdr:to>
    <xdr:pic>
      <xdr:nvPicPr>
        <xdr:cNvPr id="6834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0" y="2400300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266700</xdr:rowOff>
    </xdr:from>
    <xdr:to>
      <xdr:col>1</xdr:col>
      <xdr:colOff>438150</xdr:colOff>
      <xdr:row>17</xdr:row>
      <xdr:rowOff>57150</xdr:rowOff>
    </xdr:to>
    <xdr:pic>
      <xdr:nvPicPr>
        <xdr:cNvPr id="6834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7200" y="3771900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19</xdr:row>
      <xdr:rowOff>247650</xdr:rowOff>
    </xdr:from>
    <xdr:to>
      <xdr:col>1</xdr:col>
      <xdr:colOff>419100</xdr:colOff>
      <xdr:row>21</xdr:row>
      <xdr:rowOff>66676</xdr:rowOff>
    </xdr:to>
    <xdr:pic>
      <xdr:nvPicPr>
        <xdr:cNvPr id="6834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0525" y="551497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32</xdr:row>
      <xdr:rowOff>257175</xdr:rowOff>
    </xdr:from>
    <xdr:to>
      <xdr:col>1</xdr:col>
      <xdr:colOff>419100</xdr:colOff>
      <xdr:row>34</xdr:row>
      <xdr:rowOff>28575</xdr:rowOff>
    </xdr:to>
    <xdr:pic>
      <xdr:nvPicPr>
        <xdr:cNvPr id="68348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9401175"/>
          <a:ext cx="3429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23</xdr:row>
      <xdr:rowOff>257175</xdr:rowOff>
    </xdr:from>
    <xdr:to>
      <xdr:col>1</xdr:col>
      <xdr:colOff>476250</xdr:colOff>
      <xdr:row>25</xdr:row>
      <xdr:rowOff>57149</xdr:rowOff>
    </xdr:to>
    <xdr:pic>
      <xdr:nvPicPr>
        <xdr:cNvPr id="68349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6725" y="6591300"/>
          <a:ext cx="342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266700</xdr:rowOff>
    </xdr:from>
    <xdr:to>
      <xdr:col>1</xdr:col>
      <xdr:colOff>438150</xdr:colOff>
      <xdr:row>30</xdr:row>
      <xdr:rowOff>19050</xdr:rowOff>
    </xdr:to>
    <xdr:pic>
      <xdr:nvPicPr>
        <xdr:cNvPr id="6835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9100" y="8343900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18</xdr:row>
      <xdr:rowOff>0</xdr:rowOff>
    </xdr:from>
    <xdr:to>
      <xdr:col>1</xdr:col>
      <xdr:colOff>409575</xdr:colOff>
      <xdr:row>18</xdr:row>
      <xdr:rowOff>0</xdr:rowOff>
    </xdr:to>
    <xdr:pic>
      <xdr:nvPicPr>
        <xdr:cNvPr id="6835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50196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0</xdr:rowOff>
    </xdr:from>
    <xdr:to>
      <xdr:col>1</xdr:col>
      <xdr:colOff>409575</xdr:colOff>
      <xdr:row>27</xdr:row>
      <xdr:rowOff>0</xdr:rowOff>
    </xdr:to>
    <xdr:pic>
      <xdr:nvPicPr>
        <xdr:cNvPr id="6835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8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48"/>
  <sheetViews>
    <sheetView tabSelected="1" view="pageBreakPreview" zoomScale="69" zoomScaleSheetLayoutView="69" workbookViewId="0">
      <selection activeCell="D29" sqref="D29:P35"/>
    </sheetView>
  </sheetViews>
  <sheetFormatPr defaultRowHeight="13.5"/>
  <cols>
    <col min="1" max="1" width="3.88671875" customWidth="1"/>
    <col min="2" max="2" width="6.6640625" customWidth="1"/>
    <col min="3" max="3" width="0.88671875" customWidth="1"/>
    <col min="4" max="4" width="23.21875" customWidth="1"/>
    <col min="5" max="5" width="0.88671875" customWidth="1"/>
    <col min="6" max="6" width="23.21875" customWidth="1"/>
    <col min="7" max="7" width="0.88671875" customWidth="1"/>
    <col min="8" max="8" width="23.21875" customWidth="1"/>
    <col min="9" max="9" width="0.88671875" customWidth="1"/>
    <col min="10" max="10" width="23.21875" customWidth="1"/>
    <col min="11" max="11" width="0.88671875" customWidth="1"/>
    <col min="12" max="12" width="23.21875" customWidth="1"/>
    <col min="13" max="13" width="0.88671875" customWidth="1"/>
    <col min="14" max="14" width="23.21875" customWidth="1"/>
    <col min="15" max="15" width="0.88671875" customWidth="1"/>
    <col min="16" max="16" width="23.21875" customWidth="1"/>
    <col min="17" max="17" width="2.21875" customWidth="1"/>
    <col min="22" max="22" width="27.21875" customWidth="1"/>
  </cols>
  <sheetData>
    <row r="1" spans="2:17" ht="8.25" customHeight="1">
      <c r="B1" s="5"/>
      <c r="C1" s="6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</row>
    <row r="2" spans="2:17" ht="8.25" customHeight="1">
      <c r="B2" s="5"/>
      <c r="C2" s="6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9"/>
      <c r="Q2" s="9"/>
    </row>
    <row r="3" spans="2:17" ht="8.25" customHeight="1">
      <c r="B3" s="5"/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9"/>
    </row>
    <row r="4" spans="2:17" ht="21.75" customHeight="1">
      <c r="B4" s="5"/>
      <c r="C4" s="6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</row>
    <row r="5" spans="2:17" ht="22.5" customHeight="1"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2:17" ht="27" customHeight="1">
      <c r="B6" s="10"/>
      <c r="C6" s="10"/>
      <c r="D6" s="10"/>
      <c r="E6" s="10"/>
      <c r="F6" s="10"/>
      <c r="G6" s="10"/>
      <c r="H6" s="10"/>
      <c r="I6" s="10"/>
      <c r="J6" s="10"/>
      <c r="K6" s="11"/>
      <c r="L6" s="9"/>
      <c r="M6" s="9"/>
      <c r="N6" s="9"/>
      <c r="O6" s="9"/>
      <c r="P6" s="21" t="s">
        <v>141</v>
      </c>
      <c r="Q6" s="21"/>
    </row>
    <row r="7" spans="2:17" ht="22.5" customHeight="1">
      <c r="B7" s="10"/>
      <c r="C7" s="10"/>
      <c r="D7" s="10"/>
      <c r="E7" s="10"/>
      <c r="F7" s="10"/>
      <c r="G7" s="10"/>
      <c r="H7" s="10"/>
      <c r="I7" s="10"/>
      <c r="J7" s="10"/>
      <c r="K7" s="11"/>
      <c r="L7" s="9"/>
      <c r="M7" s="9"/>
      <c r="N7" s="9"/>
      <c r="O7" s="9"/>
      <c r="P7" s="22"/>
      <c r="Q7" s="22"/>
    </row>
    <row r="8" spans="2:17" ht="11.25" customHeight="1">
      <c r="B8" s="10"/>
      <c r="C8" s="10"/>
      <c r="D8" s="10"/>
      <c r="E8" s="10"/>
      <c r="F8" s="10"/>
      <c r="G8" s="10"/>
      <c r="H8" s="10"/>
      <c r="I8" s="10"/>
      <c r="J8" s="10"/>
      <c r="K8" s="11"/>
      <c r="L8" s="9"/>
      <c r="M8" s="9"/>
      <c r="N8" s="9"/>
      <c r="O8" s="9"/>
      <c r="P8" s="20"/>
      <c r="Q8" s="20"/>
    </row>
    <row r="9" spans="2:17" ht="30" customHeight="1">
      <c r="B9" s="30"/>
      <c r="C9" s="30"/>
      <c r="D9" s="117">
        <v>46118</v>
      </c>
      <c r="E9" s="118"/>
      <c r="F9" s="117">
        <f>D9+1</f>
        <v>46119</v>
      </c>
      <c r="G9" s="118"/>
      <c r="H9" s="117">
        <f>F9+1</f>
        <v>46120</v>
      </c>
      <c r="I9" s="118"/>
      <c r="J9" s="117">
        <f>H9+1</f>
        <v>46121</v>
      </c>
      <c r="K9" s="118"/>
      <c r="L9" s="117">
        <f>J9+1</f>
        <v>46122</v>
      </c>
      <c r="M9" s="118"/>
      <c r="N9" s="126">
        <f>L9+1</f>
        <v>46123</v>
      </c>
      <c r="O9" s="118"/>
      <c r="P9" s="126">
        <f>N9+1</f>
        <v>46124</v>
      </c>
      <c r="Q9" s="33"/>
    </row>
    <row r="10" spans="2:17" s="31" customFormat="1" ht="11.25" customHeight="1">
      <c r="B10" s="30"/>
      <c r="C10" s="30"/>
      <c r="D10" s="32"/>
      <c r="E10" s="33"/>
      <c r="F10" s="32"/>
      <c r="G10" s="33"/>
      <c r="H10" s="32"/>
      <c r="I10" s="33"/>
      <c r="J10" s="32"/>
      <c r="K10" s="33"/>
      <c r="L10" s="32"/>
      <c r="M10" s="33"/>
      <c r="N10" s="32"/>
      <c r="O10" s="33"/>
      <c r="P10" s="32"/>
      <c r="Q10" s="33"/>
    </row>
    <row r="11" spans="2:17" ht="21" customHeight="1">
      <c r="B11" s="129" t="s">
        <v>17</v>
      </c>
      <c r="C11" s="12"/>
      <c r="D11" s="116" t="s">
        <v>145</v>
      </c>
      <c r="E11" s="115"/>
      <c r="F11" s="116" t="s">
        <v>145</v>
      </c>
      <c r="G11" s="116"/>
      <c r="H11" s="116" t="s">
        <v>153</v>
      </c>
      <c r="I11" s="116"/>
      <c r="J11" s="116" t="s">
        <v>148</v>
      </c>
      <c r="K11" s="116"/>
      <c r="L11" s="116" t="s">
        <v>155</v>
      </c>
      <c r="M11" s="116"/>
      <c r="N11" s="116" t="s">
        <v>145</v>
      </c>
      <c r="O11" s="116"/>
      <c r="P11" s="116" t="s">
        <v>156</v>
      </c>
      <c r="Q11" s="14"/>
    </row>
    <row r="12" spans="2:17" ht="21" customHeight="1">
      <c r="B12" s="130"/>
      <c r="C12" s="12"/>
      <c r="D12" s="115" t="s">
        <v>225</v>
      </c>
      <c r="E12" s="115"/>
      <c r="F12" s="115" t="s">
        <v>161</v>
      </c>
      <c r="G12" s="115"/>
      <c r="H12" s="115" t="s">
        <v>180</v>
      </c>
      <c r="I12" s="119"/>
      <c r="J12" s="115" t="s">
        <v>171</v>
      </c>
      <c r="K12" s="115"/>
      <c r="L12" s="115" t="s">
        <v>188</v>
      </c>
      <c r="M12" s="115"/>
      <c r="N12" s="115" t="s">
        <v>189</v>
      </c>
      <c r="O12" s="115"/>
      <c r="P12" s="115" t="s">
        <v>228</v>
      </c>
      <c r="Q12" s="14"/>
    </row>
    <row r="13" spans="2:17" ht="21" customHeight="1">
      <c r="B13" s="130"/>
      <c r="C13" s="12"/>
      <c r="D13" s="115" t="s">
        <v>173</v>
      </c>
      <c r="E13" s="115"/>
      <c r="F13" s="115" t="s">
        <v>175</v>
      </c>
      <c r="G13" s="115"/>
      <c r="H13" s="115" t="s">
        <v>168</v>
      </c>
      <c r="I13" s="119"/>
      <c r="J13" s="115" t="s">
        <v>211</v>
      </c>
      <c r="K13" s="115"/>
      <c r="L13" s="115" t="s">
        <v>237</v>
      </c>
      <c r="M13" s="115"/>
      <c r="N13" s="115" t="s">
        <v>162</v>
      </c>
      <c r="O13" s="115"/>
      <c r="P13" s="115" t="s">
        <v>154</v>
      </c>
      <c r="Q13" s="14"/>
    </row>
    <row r="14" spans="2:17" ht="21" customHeight="1">
      <c r="B14" s="130"/>
      <c r="C14" s="12"/>
      <c r="D14" s="115" t="s">
        <v>244</v>
      </c>
      <c r="E14" s="115"/>
      <c r="F14" s="115" t="s">
        <v>78</v>
      </c>
      <c r="G14" s="115"/>
      <c r="H14" s="115" t="s">
        <v>149</v>
      </c>
      <c r="I14" s="119"/>
      <c r="J14" s="115" t="s">
        <v>177</v>
      </c>
      <c r="K14" s="115"/>
      <c r="L14" s="115" t="s">
        <v>246</v>
      </c>
      <c r="M14" s="115"/>
      <c r="N14" s="115" t="s">
        <v>238</v>
      </c>
      <c r="O14" s="115"/>
      <c r="P14" s="115" t="s">
        <v>166</v>
      </c>
      <c r="Q14" s="14"/>
    </row>
    <row r="15" spans="2:17" ht="21" customHeight="1">
      <c r="B15" s="130"/>
      <c r="C15" s="12"/>
      <c r="D15" s="115" t="s">
        <v>200</v>
      </c>
      <c r="E15" s="115"/>
      <c r="F15" s="115" t="s">
        <v>176</v>
      </c>
      <c r="G15" s="115"/>
      <c r="H15" s="119" t="s">
        <v>190</v>
      </c>
      <c r="I15" s="119"/>
      <c r="J15" s="115" t="s">
        <v>192</v>
      </c>
      <c r="K15" s="115"/>
      <c r="L15" s="115" t="s">
        <v>199</v>
      </c>
      <c r="M15" s="115"/>
      <c r="N15" s="115" t="s">
        <v>169</v>
      </c>
      <c r="O15" s="115"/>
      <c r="P15" s="115" t="s">
        <v>151</v>
      </c>
      <c r="Q15" s="14"/>
    </row>
    <row r="16" spans="2:17" ht="21" customHeight="1">
      <c r="B16" s="130"/>
      <c r="C16" s="12"/>
      <c r="D16" s="115" t="s">
        <v>146</v>
      </c>
      <c r="E16" s="115"/>
      <c r="F16" s="115" t="s">
        <v>146</v>
      </c>
      <c r="G16" s="115"/>
      <c r="H16" s="115" t="s">
        <v>146</v>
      </c>
      <c r="I16" s="119"/>
      <c r="J16" s="115" t="s">
        <v>150</v>
      </c>
      <c r="K16" s="115"/>
      <c r="L16" s="115" t="s">
        <v>146</v>
      </c>
      <c r="M16" s="115"/>
      <c r="N16" s="115" t="s">
        <v>146</v>
      </c>
      <c r="O16" s="115"/>
      <c r="P16" s="115" t="s">
        <v>146</v>
      </c>
      <c r="Q16" s="14"/>
    </row>
    <row r="17" spans="2:20" s="51" customFormat="1" ht="21" customHeight="1">
      <c r="B17" s="131"/>
      <c r="C17" s="49"/>
      <c r="D17" s="120"/>
      <c r="E17" s="121"/>
      <c r="F17" s="120"/>
      <c r="G17" s="121"/>
      <c r="H17" s="122"/>
      <c r="I17" s="115"/>
      <c r="J17" s="120"/>
      <c r="K17" s="121"/>
      <c r="L17" s="120"/>
      <c r="M17" s="121"/>
      <c r="N17" s="120"/>
      <c r="O17" s="115"/>
      <c r="P17" s="120"/>
      <c r="Q17" s="50"/>
    </row>
    <row r="18" spans="2:20" ht="6" customHeight="1">
      <c r="B18" s="16"/>
      <c r="C18" s="16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4"/>
    </row>
    <row r="19" spans="2:20" ht="6.75" customHeight="1">
      <c r="B19" s="13"/>
      <c r="C19" s="1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4"/>
      <c r="S19" s="1"/>
    </row>
    <row r="20" spans="2:20" ht="21" customHeight="1">
      <c r="B20" s="132" t="s">
        <v>23</v>
      </c>
      <c r="C20" s="15"/>
      <c r="D20" s="116" t="s">
        <v>145</v>
      </c>
      <c r="E20" s="116"/>
      <c r="F20" s="116" t="s">
        <v>170</v>
      </c>
      <c r="G20" s="116"/>
      <c r="H20" s="116" t="s">
        <v>145</v>
      </c>
      <c r="I20" s="124"/>
      <c r="J20" s="116" t="s">
        <v>164</v>
      </c>
      <c r="K20" s="116"/>
      <c r="L20" s="116" t="s">
        <v>145</v>
      </c>
      <c r="M20" s="116"/>
      <c r="N20" s="116" t="s">
        <v>145</v>
      </c>
      <c r="O20" s="124"/>
      <c r="P20" s="116" t="s">
        <v>145</v>
      </c>
      <c r="Q20" s="14"/>
      <c r="S20" s="14"/>
    </row>
    <row r="21" spans="2:20" ht="21" customHeight="1">
      <c r="B21" s="133"/>
      <c r="C21" s="15"/>
      <c r="D21" s="115" t="s">
        <v>183</v>
      </c>
      <c r="E21" s="115"/>
      <c r="F21" s="115" t="s">
        <v>233</v>
      </c>
      <c r="G21" s="115"/>
      <c r="H21" s="115" t="s">
        <v>181</v>
      </c>
      <c r="I21" s="115"/>
      <c r="J21" s="115" t="s">
        <v>165</v>
      </c>
      <c r="K21" s="115"/>
      <c r="L21" s="115" t="s">
        <v>182</v>
      </c>
      <c r="M21" s="115"/>
      <c r="N21" s="115" t="s">
        <v>147</v>
      </c>
      <c r="O21" s="115"/>
      <c r="P21" s="115" t="s">
        <v>198</v>
      </c>
      <c r="Q21" s="14"/>
      <c r="S21" s="79"/>
    </row>
    <row r="22" spans="2:20" ht="21" customHeight="1">
      <c r="B22" s="133"/>
      <c r="C22" s="15"/>
      <c r="D22" s="119" t="s">
        <v>184</v>
      </c>
      <c r="E22" s="115"/>
      <c r="F22" s="115" t="s">
        <v>185</v>
      </c>
      <c r="G22" s="115"/>
      <c r="H22" s="119" t="s">
        <v>239</v>
      </c>
      <c r="I22" s="119"/>
      <c r="J22" s="119" t="s">
        <v>185</v>
      </c>
      <c r="K22" s="115"/>
      <c r="L22" s="119" t="s">
        <v>186</v>
      </c>
      <c r="M22" s="115"/>
      <c r="N22" s="119" t="s">
        <v>231</v>
      </c>
      <c r="O22" s="115"/>
      <c r="P22" s="115" t="s">
        <v>185</v>
      </c>
      <c r="Q22" s="14"/>
      <c r="S22" s="14"/>
    </row>
    <row r="23" spans="2:20" ht="21" customHeight="1">
      <c r="B23" s="133"/>
      <c r="C23" s="15"/>
      <c r="D23" s="115" t="s">
        <v>219</v>
      </c>
      <c r="E23" s="115"/>
      <c r="F23" s="115" t="s">
        <v>232</v>
      </c>
      <c r="G23" s="115"/>
      <c r="H23" s="119" t="s">
        <v>187</v>
      </c>
      <c r="I23" s="115"/>
      <c r="J23" s="119" t="s">
        <v>203</v>
      </c>
      <c r="K23" s="115"/>
      <c r="L23" s="115" t="s">
        <v>78</v>
      </c>
      <c r="M23" s="115"/>
      <c r="N23" s="221" t="s">
        <v>194</v>
      </c>
      <c r="O23" s="115"/>
      <c r="P23" s="115" t="s">
        <v>222</v>
      </c>
      <c r="Q23" s="14"/>
      <c r="S23" s="14"/>
    </row>
    <row r="24" spans="2:20" ht="21" customHeight="1">
      <c r="B24" s="133"/>
      <c r="C24" s="15"/>
      <c r="D24" s="119" t="s">
        <v>201</v>
      </c>
      <c r="E24" s="115"/>
      <c r="F24" s="115" t="s">
        <v>216</v>
      </c>
      <c r="G24" s="115"/>
      <c r="H24" s="115" t="s">
        <v>223</v>
      </c>
      <c r="I24" s="119"/>
      <c r="J24" s="115" t="s">
        <v>167</v>
      </c>
      <c r="K24" s="115"/>
      <c r="L24" s="115" t="s">
        <v>206</v>
      </c>
      <c r="M24" s="115"/>
      <c r="N24" s="119" t="s">
        <v>195</v>
      </c>
      <c r="O24" s="115"/>
      <c r="P24" s="115" t="s">
        <v>234</v>
      </c>
      <c r="Q24" s="14"/>
      <c r="S24" s="14"/>
    </row>
    <row r="25" spans="2:20" ht="21" customHeight="1">
      <c r="B25" s="133"/>
      <c r="C25" s="15"/>
      <c r="D25" s="115" t="s">
        <v>146</v>
      </c>
      <c r="E25" s="115"/>
      <c r="F25" s="115" t="s">
        <v>146</v>
      </c>
      <c r="G25" s="115"/>
      <c r="H25" s="115" t="s">
        <v>150</v>
      </c>
      <c r="I25" s="115"/>
      <c r="J25" s="115" t="s">
        <v>159</v>
      </c>
      <c r="K25" s="115"/>
      <c r="L25" s="115" t="s">
        <v>146</v>
      </c>
      <c r="M25" s="115"/>
      <c r="N25" s="115" t="s">
        <v>146</v>
      </c>
      <c r="O25" s="115"/>
      <c r="P25" s="115" t="s">
        <v>146</v>
      </c>
      <c r="Q25" s="14"/>
    </row>
    <row r="26" spans="2:20" s="51" customFormat="1" ht="21" customHeight="1">
      <c r="B26" s="134"/>
      <c r="C26" s="53"/>
      <c r="D26" s="121"/>
      <c r="E26" s="115"/>
      <c r="F26" s="120"/>
      <c r="G26" s="115"/>
      <c r="H26" s="121"/>
      <c r="I26" s="115"/>
      <c r="J26" s="115"/>
      <c r="K26" s="121"/>
      <c r="L26" s="121"/>
      <c r="M26" s="115"/>
      <c r="N26" s="121"/>
      <c r="O26" s="115"/>
      <c r="P26" s="121"/>
      <c r="Q26" s="50"/>
    </row>
    <row r="27" spans="2:20" ht="28.5" customHeight="1">
      <c r="B27" s="16" t="s">
        <v>142</v>
      </c>
      <c r="C27" s="16"/>
      <c r="D27" s="125" t="s">
        <v>174</v>
      </c>
      <c r="E27" s="125"/>
      <c r="F27" s="125" t="s">
        <v>209</v>
      </c>
      <c r="G27" s="125"/>
      <c r="H27" s="125" t="s">
        <v>193</v>
      </c>
      <c r="I27" s="125"/>
      <c r="J27" s="125" t="s">
        <v>245</v>
      </c>
      <c r="K27" s="125"/>
      <c r="L27" s="125" t="s">
        <v>212</v>
      </c>
      <c r="M27" s="125"/>
      <c r="N27" s="125" t="s">
        <v>152</v>
      </c>
      <c r="O27" s="125"/>
      <c r="P27" s="125" t="s">
        <v>235</v>
      </c>
      <c r="Q27" s="14"/>
    </row>
    <row r="28" spans="2:20" ht="6.75" customHeight="1">
      <c r="B28" s="16"/>
      <c r="C28" s="16"/>
      <c r="D28" s="123"/>
      <c r="E28" s="123"/>
      <c r="F28" s="115"/>
      <c r="G28" s="123"/>
      <c r="H28" s="123"/>
      <c r="I28" s="123"/>
      <c r="J28" s="123"/>
      <c r="K28" s="123"/>
      <c r="L28" s="123"/>
      <c r="M28" s="123"/>
      <c r="N28" s="123"/>
      <c r="O28" s="123"/>
      <c r="P28" s="115"/>
      <c r="Q28" s="17"/>
    </row>
    <row r="29" spans="2:20" ht="21" customHeight="1">
      <c r="B29" s="135" t="s">
        <v>18</v>
      </c>
      <c r="C29" s="12"/>
      <c r="D29" s="116" t="s">
        <v>179</v>
      </c>
      <c r="E29" s="115"/>
      <c r="F29" s="116" t="s">
        <v>160</v>
      </c>
      <c r="G29" s="115"/>
      <c r="H29" s="116" t="s">
        <v>148</v>
      </c>
      <c r="I29" s="116"/>
      <c r="J29" s="116" t="s">
        <v>148</v>
      </c>
      <c r="K29" s="116"/>
      <c r="L29" s="116" t="s">
        <v>148</v>
      </c>
      <c r="M29" s="116"/>
      <c r="N29" s="116" t="s">
        <v>158</v>
      </c>
      <c r="O29" s="115"/>
      <c r="P29" s="116" t="s">
        <v>148</v>
      </c>
      <c r="Q29" s="34"/>
      <c r="S29" s="14"/>
      <c r="T29" s="1"/>
    </row>
    <row r="30" spans="2:20" ht="21" customHeight="1">
      <c r="B30" s="136"/>
      <c r="C30" s="12"/>
      <c r="D30" s="115" t="s">
        <v>240</v>
      </c>
      <c r="E30" s="119"/>
      <c r="F30" s="115" t="s">
        <v>210</v>
      </c>
      <c r="G30" s="115"/>
      <c r="H30" s="115" t="s">
        <v>242</v>
      </c>
      <c r="I30" s="119"/>
      <c r="J30" s="115" t="s">
        <v>204</v>
      </c>
      <c r="K30" s="115"/>
      <c r="L30" s="115" t="s">
        <v>191</v>
      </c>
      <c r="M30" s="119"/>
      <c r="N30" s="115" t="s">
        <v>226</v>
      </c>
      <c r="O30" s="115"/>
      <c r="P30" s="115" t="s">
        <v>227</v>
      </c>
      <c r="Q30" s="34"/>
      <c r="S30" s="80"/>
      <c r="T30" s="80"/>
    </row>
    <row r="31" spans="2:20" ht="21" customHeight="1">
      <c r="B31" s="136"/>
      <c r="C31" s="12"/>
      <c r="D31" s="115" t="s">
        <v>172</v>
      </c>
      <c r="E31" s="119"/>
      <c r="F31" s="115" t="s">
        <v>213</v>
      </c>
      <c r="G31" s="115"/>
      <c r="H31" s="115" t="s">
        <v>241</v>
      </c>
      <c r="I31" s="119"/>
      <c r="J31" s="119" t="s">
        <v>224</v>
      </c>
      <c r="K31" s="115"/>
      <c r="L31" s="119" t="s">
        <v>205</v>
      </c>
      <c r="M31" s="119"/>
      <c r="N31" s="115" t="s">
        <v>243</v>
      </c>
      <c r="O31" s="115"/>
      <c r="P31" s="115" t="s">
        <v>221</v>
      </c>
      <c r="Q31" s="34"/>
      <c r="S31" s="79"/>
      <c r="T31" s="1"/>
    </row>
    <row r="32" spans="2:20" ht="21" customHeight="1">
      <c r="B32" s="136"/>
      <c r="C32" s="12"/>
      <c r="D32" s="119" t="s">
        <v>215</v>
      </c>
      <c r="E32" s="119"/>
      <c r="F32" s="119" t="s">
        <v>220</v>
      </c>
      <c r="G32" s="115"/>
      <c r="H32" s="115" t="s">
        <v>197</v>
      </c>
      <c r="I32" s="115"/>
      <c r="J32" s="115" t="s">
        <v>202</v>
      </c>
      <c r="K32" s="115"/>
      <c r="L32" s="115" t="s">
        <v>208</v>
      </c>
      <c r="M32" s="119"/>
      <c r="N32" s="115" t="s">
        <v>218</v>
      </c>
      <c r="O32" s="115"/>
      <c r="P32" s="115" t="s">
        <v>163</v>
      </c>
      <c r="Q32" s="34"/>
      <c r="S32" s="1"/>
      <c r="T32" s="1"/>
    </row>
    <row r="33" spans="1:20" ht="21" customHeight="1">
      <c r="B33" s="136"/>
      <c r="C33" s="12"/>
      <c r="D33" s="115" t="s">
        <v>230</v>
      </c>
      <c r="E33" s="115"/>
      <c r="F33" s="115" t="s">
        <v>187</v>
      </c>
      <c r="G33" s="115"/>
      <c r="H33" s="115" t="s">
        <v>196</v>
      </c>
      <c r="I33" s="119"/>
      <c r="J33" s="115" t="s">
        <v>236</v>
      </c>
      <c r="K33" s="115"/>
      <c r="L33" s="115" t="s">
        <v>207</v>
      </c>
      <c r="M33" s="115"/>
      <c r="N33" s="221" t="s">
        <v>217</v>
      </c>
      <c r="O33" s="115"/>
      <c r="P33" s="115" t="s">
        <v>167</v>
      </c>
      <c r="Q33" s="34"/>
      <c r="S33" s="1"/>
      <c r="T33" s="1"/>
    </row>
    <row r="34" spans="1:20" ht="21" customHeight="1">
      <c r="B34" s="136"/>
      <c r="C34" s="12"/>
      <c r="D34" s="115" t="s">
        <v>150</v>
      </c>
      <c r="E34" s="119"/>
      <c r="F34" s="115" t="s">
        <v>150</v>
      </c>
      <c r="G34" s="119"/>
      <c r="H34" s="115" t="s">
        <v>150</v>
      </c>
      <c r="I34" s="119"/>
      <c r="J34" s="115" t="s">
        <v>214</v>
      </c>
      <c r="K34" s="119"/>
      <c r="L34" s="115" t="s">
        <v>150</v>
      </c>
      <c r="M34" s="119"/>
      <c r="N34" s="115" t="s">
        <v>150</v>
      </c>
      <c r="O34" s="119"/>
      <c r="P34" s="115" t="s">
        <v>150</v>
      </c>
      <c r="Q34" s="34"/>
      <c r="S34" s="1"/>
      <c r="T34" s="1"/>
    </row>
    <row r="35" spans="1:20" s="51" customFormat="1" ht="21" customHeight="1">
      <c r="B35" s="137"/>
      <c r="C35" s="49"/>
      <c r="D35" s="120"/>
      <c r="E35" s="119"/>
      <c r="F35" s="120"/>
      <c r="G35" s="115"/>
      <c r="H35" s="120"/>
      <c r="I35" s="119"/>
      <c r="J35" s="120"/>
      <c r="K35" s="115"/>
      <c r="L35" s="120"/>
      <c r="M35" s="119"/>
      <c r="N35" s="120"/>
      <c r="O35" s="115"/>
      <c r="P35" s="120"/>
      <c r="Q35" s="52"/>
      <c r="S35" s="114"/>
      <c r="T35" s="1"/>
    </row>
    <row r="36" spans="1:20" ht="24" customHeight="1">
      <c r="B36" s="16"/>
      <c r="C36" s="16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S36" s="1"/>
      <c r="T36" s="1"/>
    </row>
    <row r="37" spans="1:20" ht="24" customHeight="1">
      <c r="A37" s="138" t="s">
        <v>157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"/>
      <c r="T37" s="1"/>
    </row>
    <row r="38" spans="1:20" s="1" customFormat="1" ht="22.5" customHeight="1">
      <c r="A38" s="128" t="s">
        <v>136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</row>
    <row r="39" spans="1:20" ht="23.25" customHeight="1">
      <c r="A39" s="128" t="s">
        <v>137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80"/>
      <c r="T39" s="80"/>
    </row>
    <row r="40" spans="1:20" ht="23.25" customHeight="1">
      <c r="A40" s="128" t="s">
        <v>178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"/>
    </row>
    <row r="41" spans="1:20" ht="21.75" customHeight="1">
      <c r="A41" s="128" t="s">
        <v>138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"/>
    </row>
    <row r="42" spans="1:20" ht="14.25">
      <c r="A42" s="128" t="s">
        <v>139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12"/>
      <c r="R42" s="113"/>
      <c r="S42" s="1"/>
    </row>
    <row r="43" spans="1:20" ht="14.25">
      <c r="A43" s="127" t="s">
        <v>140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"/>
    </row>
    <row r="44" spans="1:20">
      <c r="D44" s="1"/>
      <c r="E44" s="1"/>
      <c r="F44" s="1"/>
      <c r="G44" s="1"/>
      <c r="H44" s="1"/>
    </row>
    <row r="45" spans="1:20">
      <c r="D45" s="1"/>
      <c r="E45" s="1"/>
      <c r="F45" s="1"/>
      <c r="G45" s="1"/>
      <c r="H45" s="1"/>
    </row>
    <row r="46" spans="1:20">
      <c r="D46" s="1"/>
      <c r="E46" s="1"/>
      <c r="F46" s="1"/>
      <c r="G46" s="1"/>
      <c r="H46" s="1"/>
    </row>
    <row r="47" spans="1:20">
      <c r="D47" s="1"/>
      <c r="E47" s="1"/>
      <c r="F47" s="1"/>
      <c r="G47" s="1"/>
      <c r="H47" s="1"/>
    </row>
    <row r="48" spans="1:20">
      <c r="D48" s="1"/>
      <c r="E48" s="1"/>
      <c r="F48" s="1"/>
      <c r="G48" s="1"/>
      <c r="H48" s="1"/>
    </row>
  </sheetData>
  <mergeCells count="10">
    <mergeCell ref="A43:R43"/>
    <mergeCell ref="A38:R38"/>
    <mergeCell ref="B11:B17"/>
    <mergeCell ref="B20:B26"/>
    <mergeCell ref="B29:B35"/>
    <mergeCell ref="A37:R37"/>
    <mergeCell ref="A39:R39"/>
    <mergeCell ref="A40:R40"/>
    <mergeCell ref="A41:R41"/>
    <mergeCell ref="A42:P42"/>
  </mergeCells>
  <phoneticPr fontId="2" type="noConversion"/>
  <pageMargins left="0.15748031496062992" right="0.11811023622047245" top="0.11811023622047245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52"/>
  <sheetViews>
    <sheetView topLeftCell="G4" zoomScale="90" zoomScaleNormal="90" workbookViewId="0">
      <selection activeCell="G13" sqref="G13"/>
    </sheetView>
  </sheetViews>
  <sheetFormatPr defaultRowHeight="13.5"/>
  <cols>
    <col min="1" max="1" width="6" style="3" customWidth="1"/>
    <col min="2" max="3" width="6.33203125" style="3" customWidth="1"/>
    <col min="4" max="4" width="6" style="3" customWidth="1"/>
    <col min="5" max="5" width="0.5546875" style="3" customWidth="1"/>
    <col min="6" max="6" width="6" style="3" customWidth="1"/>
    <col min="7" max="8" width="6.33203125" style="3" customWidth="1"/>
    <col min="9" max="9" width="6" style="3" customWidth="1"/>
    <col min="10" max="10" width="0.5546875" style="3" customWidth="1"/>
    <col min="11" max="11" width="6" style="3" customWidth="1"/>
    <col min="12" max="13" width="6.33203125" style="3" customWidth="1"/>
    <col min="14" max="14" width="6" style="3" customWidth="1"/>
    <col min="15" max="15" width="0.5546875" style="3" customWidth="1"/>
    <col min="16" max="16" width="6" style="3" customWidth="1"/>
    <col min="17" max="18" width="6.33203125" style="3" customWidth="1"/>
    <col min="19" max="19" width="6" style="3" customWidth="1"/>
    <col min="20" max="20" width="0.5546875" style="3" customWidth="1"/>
    <col min="21" max="21" width="6" style="3" customWidth="1"/>
    <col min="22" max="23" width="6.33203125" style="3" customWidth="1"/>
    <col min="24" max="24" width="6" style="3" customWidth="1"/>
    <col min="25" max="25" width="0.5546875" style="3" customWidth="1"/>
    <col min="26" max="26" width="6" style="3" customWidth="1"/>
    <col min="27" max="28" width="6.33203125" style="3" customWidth="1"/>
    <col min="29" max="29" width="6" style="3" customWidth="1"/>
    <col min="30" max="30" width="0.5546875" style="3" customWidth="1"/>
    <col min="31" max="31" width="6" style="3" customWidth="1"/>
    <col min="32" max="33" width="6.33203125" style="3" customWidth="1"/>
    <col min="34" max="34" width="6" style="3" customWidth="1"/>
    <col min="35" max="16384" width="8.88671875" style="3"/>
  </cols>
  <sheetData>
    <row r="1" spans="1:34" ht="6.75" customHeight="1"/>
    <row r="2" spans="1:34">
      <c r="B2" s="154" t="s">
        <v>0</v>
      </c>
      <c r="C2" s="154"/>
      <c r="G2" s="154" t="s">
        <v>0</v>
      </c>
      <c r="H2" s="154"/>
      <c r="L2" s="154" t="s">
        <v>0</v>
      </c>
      <c r="M2" s="154"/>
      <c r="Q2" s="154" t="s">
        <v>0</v>
      </c>
      <c r="R2" s="154"/>
      <c r="V2" s="154" t="s">
        <v>0</v>
      </c>
      <c r="W2" s="154"/>
      <c r="AA2" s="154" t="s">
        <v>0</v>
      </c>
      <c r="AB2" s="154"/>
      <c r="AF2" s="154" t="s">
        <v>0</v>
      </c>
      <c r="AG2" s="154"/>
    </row>
    <row r="3" spans="1:34" ht="6" customHeight="1"/>
    <row r="4" spans="1:34">
      <c r="A4" s="24" t="s">
        <v>1</v>
      </c>
      <c r="B4" s="163">
        <f>일반식!D9</f>
        <v>46118</v>
      </c>
      <c r="C4" s="164"/>
      <c r="D4" s="25" t="s">
        <v>2</v>
      </c>
      <c r="E4" s="23"/>
      <c r="F4" s="24" t="s">
        <v>1</v>
      </c>
      <c r="G4" s="139">
        <f>B4+1</f>
        <v>46119</v>
      </c>
      <c r="H4" s="140"/>
      <c r="I4" s="25" t="s">
        <v>143</v>
      </c>
      <c r="J4" s="23"/>
      <c r="K4" s="24" t="s">
        <v>1</v>
      </c>
      <c r="L4" s="139">
        <f>G4+1</f>
        <v>46120</v>
      </c>
      <c r="M4" s="140"/>
      <c r="N4" s="25" t="s">
        <v>4</v>
      </c>
      <c r="O4" s="26"/>
      <c r="P4" s="24" t="s">
        <v>1</v>
      </c>
      <c r="Q4" s="139">
        <f>L4+1</f>
        <v>46121</v>
      </c>
      <c r="R4" s="140"/>
      <c r="S4" s="25" t="s">
        <v>144</v>
      </c>
      <c r="T4" s="26"/>
      <c r="U4" s="24" t="s">
        <v>1</v>
      </c>
      <c r="V4" s="139">
        <f>Q4+1</f>
        <v>46122</v>
      </c>
      <c r="W4" s="140"/>
      <c r="X4" s="25" t="s">
        <v>20</v>
      </c>
      <c r="Y4" s="23"/>
      <c r="Z4" s="24" t="s">
        <v>1</v>
      </c>
      <c r="AA4" s="139">
        <f>V4+1</f>
        <v>46123</v>
      </c>
      <c r="AB4" s="140"/>
      <c r="AC4" s="25" t="s">
        <v>19</v>
      </c>
      <c r="AD4" s="23"/>
      <c r="AE4" s="24" t="s">
        <v>1</v>
      </c>
      <c r="AF4" s="139">
        <f>AA4+1</f>
        <v>46124</v>
      </c>
      <c r="AG4" s="140"/>
      <c r="AH4" s="25" t="s">
        <v>10</v>
      </c>
    </row>
    <row r="5" spans="1:34" ht="13.5" customHeight="1">
      <c r="A5" s="155" t="s">
        <v>6</v>
      </c>
      <c r="B5" s="158" t="str">
        <f>일반식!D11</f>
        <v>잡곡밥</v>
      </c>
      <c r="C5" s="159"/>
      <c r="D5" s="160"/>
      <c r="E5" s="23"/>
      <c r="F5" s="155" t="s">
        <v>6</v>
      </c>
      <c r="G5" s="158" t="str">
        <f>일반식!F11</f>
        <v>잡곡밥</v>
      </c>
      <c r="H5" s="159"/>
      <c r="I5" s="160"/>
      <c r="J5" s="23"/>
      <c r="K5" s="155" t="s">
        <v>6</v>
      </c>
      <c r="L5" s="158" t="str">
        <f>일반식!H11</f>
        <v>잡곡밥</v>
      </c>
      <c r="M5" s="159"/>
      <c r="N5" s="160"/>
      <c r="O5" s="29"/>
      <c r="P5" s="155" t="s">
        <v>6</v>
      </c>
      <c r="Q5" s="158" t="str">
        <f>일반식!J11</f>
        <v>잡곡밥</v>
      </c>
      <c r="R5" s="159"/>
      <c r="S5" s="160"/>
      <c r="T5" s="29"/>
      <c r="U5" s="155" t="s">
        <v>6</v>
      </c>
      <c r="V5" s="158" t="str">
        <f>일반식!L11</f>
        <v>잡곡밥</v>
      </c>
      <c r="W5" s="159"/>
      <c r="X5" s="160"/>
      <c r="Y5" s="23"/>
      <c r="Z5" s="155" t="s">
        <v>6</v>
      </c>
      <c r="AA5" s="158" t="str">
        <f>일반식!N11</f>
        <v>잡곡밥</v>
      </c>
      <c r="AB5" s="159"/>
      <c r="AC5" s="160"/>
      <c r="AD5" s="23"/>
      <c r="AE5" s="155" t="s">
        <v>6</v>
      </c>
      <c r="AF5" s="158" t="str">
        <f>일반식!P11</f>
        <v>잡곡밥</v>
      </c>
      <c r="AG5" s="159"/>
      <c r="AH5" s="160"/>
    </row>
    <row r="6" spans="1:34">
      <c r="A6" s="156"/>
      <c r="B6" s="158" t="str">
        <f>일반식!D12</f>
        <v>사골우거지국</v>
      </c>
      <c r="C6" s="159"/>
      <c r="D6" s="160"/>
      <c r="E6" s="23"/>
      <c r="F6" s="156"/>
      <c r="G6" s="158" t="str">
        <f>일반식!F12</f>
        <v>옥수수스프</v>
      </c>
      <c r="H6" s="159"/>
      <c r="I6" s="160"/>
      <c r="J6" s="23"/>
      <c r="K6" s="156"/>
      <c r="L6" s="158" t="str">
        <f>일반식!H12</f>
        <v>소고기무국</v>
      </c>
      <c r="M6" s="159"/>
      <c r="N6" s="160"/>
      <c r="O6" s="29"/>
      <c r="P6" s="156"/>
      <c r="Q6" s="158" t="str">
        <f>일반식!J12</f>
        <v>황태무국</v>
      </c>
      <c r="R6" s="159"/>
      <c r="S6" s="160"/>
      <c r="T6" s="29"/>
      <c r="U6" s="156"/>
      <c r="V6" s="158" t="str">
        <f>일반식!L12</f>
        <v>양송이스프</v>
      </c>
      <c r="W6" s="159"/>
      <c r="X6" s="160"/>
      <c r="Y6" s="23"/>
      <c r="Z6" s="156"/>
      <c r="AA6" s="158" t="str">
        <f>일반식!N12</f>
        <v>들깨무국</v>
      </c>
      <c r="AB6" s="159"/>
      <c r="AC6" s="160"/>
      <c r="AD6" s="23"/>
      <c r="AE6" s="156"/>
      <c r="AF6" s="158" t="str">
        <f>일반식!P12</f>
        <v>유부콩나물국</v>
      </c>
      <c r="AG6" s="159"/>
      <c r="AH6" s="160"/>
    </row>
    <row r="7" spans="1:34">
      <c r="A7" s="156"/>
      <c r="B7" s="158" t="str">
        <f>일반식!D13</f>
        <v>돈장조림</v>
      </c>
      <c r="C7" s="159"/>
      <c r="D7" s="160"/>
      <c r="E7" s="23"/>
      <c r="F7" s="156"/>
      <c r="G7" s="158" t="str">
        <f>일반식!F13</f>
        <v>떡갈비조림</v>
      </c>
      <c r="H7" s="159"/>
      <c r="I7" s="160"/>
      <c r="J7" s="23"/>
      <c r="K7" s="156"/>
      <c r="L7" s="158" t="str">
        <f>일반식!H13</f>
        <v>곤약조림</v>
      </c>
      <c r="M7" s="159"/>
      <c r="N7" s="160"/>
      <c r="O7" s="29"/>
      <c r="P7" s="156"/>
      <c r="Q7" s="158" t="str">
        <f>일반식!J13</f>
        <v>돈장조림</v>
      </c>
      <c r="R7" s="159"/>
      <c r="S7" s="160"/>
      <c r="T7" s="29"/>
      <c r="U7" s="156"/>
      <c r="V7" s="158" t="str">
        <f>일반식!L13</f>
        <v>메알장조림</v>
      </c>
      <c r="W7" s="159"/>
      <c r="X7" s="160"/>
      <c r="Y7" s="23"/>
      <c r="Z7" s="156"/>
      <c r="AA7" s="158" t="str">
        <f>일반식!N13</f>
        <v>계란찜</v>
      </c>
      <c r="AB7" s="159"/>
      <c r="AC7" s="160"/>
      <c r="AD7" s="23"/>
      <c r="AE7" s="156"/>
      <c r="AF7" s="158" t="str">
        <f>일반식!P13</f>
        <v>돈장조림</v>
      </c>
      <c r="AG7" s="159"/>
      <c r="AH7" s="160"/>
    </row>
    <row r="8" spans="1:34">
      <c r="A8" s="156"/>
      <c r="B8" s="158" t="str">
        <f>일반식!D14</f>
        <v>계절나물</v>
      </c>
      <c r="C8" s="161"/>
      <c r="D8" s="162"/>
      <c r="E8" s="23"/>
      <c r="F8" s="156"/>
      <c r="G8" s="158" t="str">
        <f>일반식!F14</f>
        <v>콩나물무침</v>
      </c>
      <c r="H8" s="161"/>
      <c r="I8" s="162"/>
      <c r="J8" s="23"/>
      <c r="K8" s="156"/>
      <c r="L8" s="158" t="str">
        <f>일반식!H14</f>
        <v>새우호박나물</v>
      </c>
      <c r="M8" s="161"/>
      <c r="N8" s="162"/>
      <c r="O8" s="29"/>
      <c r="P8" s="156"/>
      <c r="Q8" s="158" t="str">
        <f>일반식!J14</f>
        <v>숙주나물</v>
      </c>
      <c r="R8" s="161"/>
      <c r="S8" s="162"/>
      <c r="T8" s="29"/>
      <c r="U8" s="156"/>
      <c r="V8" s="158" t="str">
        <f>일반식!L14</f>
        <v>오복지</v>
      </c>
      <c r="W8" s="161"/>
      <c r="X8" s="162"/>
      <c r="Y8" s="23"/>
      <c r="Z8" s="156"/>
      <c r="AA8" s="158" t="str">
        <f>일반식!N14</f>
        <v>가지나물</v>
      </c>
      <c r="AB8" s="161"/>
      <c r="AC8" s="162"/>
      <c r="AD8" s="23"/>
      <c r="AE8" s="156"/>
      <c r="AF8" s="158" t="str">
        <f>일반식!P14</f>
        <v>청포묵무침</v>
      </c>
      <c r="AG8" s="161"/>
      <c r="AH8" s="162"/>
    </row>
    <row r="9" spans="1:34">
      <c r="A9" s="156"/>
      <c r="B9" s="158" t="str">
        <f>일반식!D15</f>
        <v>김구이</v>
      </c>
      <c r="C9" s="159"/>
      <c r="D9" s="160"/>
      <c r="E9" s="23"/>
      <c r="F9" s="156"/>
      <c r="G9" s="158" t="str">
        <f>일반식!F15</f>
        <v>오복지</v>
      </c>
      <c r="H9" s="159"/>
      <c r="I9" s="160"/>
      <c r="J9" s="23"/>
      <c r="K9" s="156"/>
      <c r="L9" s="158" t="str">
        <f>일반식!H15</f>
        <v>김구이</v>
      </c>
      <c r="M9" s="159"/>
      <c r="N9" s="160"/>
      <c r="O9" s="29"/>
      <c r="P9" s="156"/>
      <c r="Q9" s="158" t="str">
        <f>일반식!J15</f>
        <v>깻잎지</v>
      </c>
      <c r="R9" s="159"/>
      <c r="S9" s="160"/>
      <c r="T9" s="29"/>
      <c r="U9" s="156"/>
      <c r="V9" s="158" t="str">
        <f>일반식!L15</f>
        <v>파래자반</v>
      </c>
      <c r="W9" s="159"/>
      <c r="X9" s="160"/>
      <c r="Y9" s="23"/>
      <c r="Z9" s="156"/>
      <c r="AA9" s="158" t="str">
        <f>일반식!N15</f>
        <v>김구이</v>
      </c>
      <c r="AB9" s="159"/>
      <c r="AC9" s="160"/>
      <c r="AD9" s="23"/>
      <c r="AE9" s="156"/>
      <c r="AF9" s="158" t="str">
        <f>일반식!P15</f>
        <v>파래자반</v>
      </c>
      <c r="AG9" s="159"/>
      <c r="AH9" s="160"/>
    </row>
    <row r="10" spans="1:34">
      <c r="A10" s="156"/>
      <c r="B10" s="158" t="str">
        <f>일반식!D16</f>
        <v>배추김치</v>
      </c>
      <c r="C10" s="159"/>
      <c r="D10" s="160"/>
      <c r="E10" s="23"/>
      <c r="F10" s="156"/>
      <c r="G10" s="158" t="str">
        <f>일반식!F16</f>
        <v>배추김치</v>
      </c>
      <c r="H10" s="159"/>
      <c r="I10" s="160"/>
      <c r="J10" s="23"/>
      <c r="K10" s="156"/>
      <c r="L10" s="158" t="str">
        <f>일반식!H16</f>
        <v>배추김치</v>
      </c>
      <c r="M10" s="159"/>
      <c r="N10" s="160"/>
      <c r="O10" s="29"/>
      <c r="P10" s="156"/>
      <c r="Q10" s="158" t="str">
        <f>일반식!J16</f>
        <v>배추김치</v>
      </c>
      <c r="R10" s="159"/>
      <c r="S10" s="160"/>
      <c r="T10" s="29"/>
      <c r="U10" s="156"/>
      <c r="V10" s="158" t="str">
        <f>일반식!L16</f>
        <v>배추김치</v>
      </c>
      <c r="W10" s="159"/>
      <c r="X10" s="160"/>
      <c r="Y10" s="23"/>
      <c r="Z10" s="156"/>
      <c r="AA10" s="158" t="str">
        <f>일반식!N16</f>
        <v>배추김치</v>
      </c>
      <c r="AB10" s="159"/>
      <c r="AC10" s="160"/>
      <c r="AD10" s="23"/>
      <c r="AE10" s="156"/>
      <c r="AF10" s="158" t="str">
        <f>일반식!P16</f>
        <v>배추김치</v>
      </c>
      <c r="AG10" s="159"/>
      <c r="AH10" s="160"/>
    </row>
    <row r="11" spans="1:34">
      <c r="A11" s="156"/>
      <c r="B11" s="158" t="e">
        <f>일반식!#REF!</f>
        <v>#REF!</v>
      </c>
      <c r="C11" s="159"/>
      <c r="D11" s="160"/>
      <c r="E11" s="23"/>
      <c r="F11" s="156"/>
      <c r="G11" s="158" t="e">
        <f>일반식!#REF!</f>
        <v>#REF!</v>
      </c>
      <c r="H11" s="159"/>
      <c r="I11" s="160"/>
      <c r="J11" s="23"/>
      <c r="K11" s="156"/>
      <c r="L11" s="158" t="e">
        <f>일반식!#REF!</f>
        <v>#REF!</v>
      </c>
      <c r="M11" s="159"/>
      <c r="N11" s="160"/>
      <c r="O11" s="29"/>
      <c r="P11" s="156"/>
      <c r="Q11" s="158" t="e">
        <f>일반식!#REF!</f>
        <v>#REF!</v>
      </c>
      <c r="R11" s="159"/>
      <c r="S11" s="160"/>
      <c r="T11" s="29"/>
      <c r="U11" s="156"/>
      <c r="V11" s="158" t="e">
        <f>일반식!#REF!</f>
        <v>#REF!</v>
      </c>
      <c r="W11" s="159"/>
      <c r="X11" s="160"/>
      <c r="Y11" s="23"/>
      <c r="Z11" s="156"/>
      <c r="AA11" s="158" t="e">
        <f>일반식!#REF!</f>
        <v>#REF!</v>
      </c>
      <c r="AB11" s="159"/>
      <c r="AC11" s="160"/>
      <c r="AD11" s="23"/>
      <c r="AE11" s="156"/>
      <c r="AF11" s="158" t="e">
        <f>일반식!#REF!</f>
        <v>#REF!</v>
      </c>
      <c r="AG11" s="159"/>
      <c r="AH11" s="160"/>
    </row>
    <row r="12" spans="1:34">
      <c r="A12" s="157"/>
      <c r="B12" s="158">
        <f>일반식!D17</f>
        <v>0</v>
      </c>
      <c r="C12" s="159"/>
      <c r="D12" s="160"/>
      <c r="E12" s="23"/>
      <c r="F12" s="157"/>
      <c r="G12" s="158">
        <f>일반식!F17</f>
        <v>0</v>
      </c>
      <c r="H12" s="159"/>
      <c r="I12" s="160"/>
      <c r="J12" s="23"/>
      <c r="K12" s="157"/>
      <c r="L12" s="158">
        <f>일반식!H17</f>
        <v>0</v>
      </c>
      <c r="M12" s="159"/>
      <c r="N12" s="160"/>
      <c r="O12" s="29"/>
      <c r="P12" s="157"/>
      <c r="Q12" s="158">
        <f>일반식!J17</f>
        <v>0</v>
      </c>
      <c r="R12" s="159"/>
      <c r="S12" s="160"/>
      <c r="T12" s="29"/>
      <c r="U12" s="157"/>
      <c r="V12" s="158">
        <f>일반식!L17</f>
        <v>0</v>
      </c>
      <c r="W12" s="159"/>
      <c r="X12" s="160"/>
      <c r="Y12" s="23"/>
      <c r="Z12" s="157"/>
      <c r="AA12" s="158">
        <f>일반식!N17</f>
        <v>0</v>
      </c>
      <c r="AB12" s="159"/>
      <c r="AC12" s="160"/>
      <c r="AD12" s="23"/>
      <c r="AE12" s="157"/>
      <c r="AF12" s="158">
        <f>일반식!P17</f>
        <v>0</v>
      </c>
      <c r="AG12" s="159"/>
      <c r="AH12" s="160"/>
    </row>
    <row r="13" spans="1:34" ht="12.75" customHeight="1">
      <c r="A13" s="43" t="s">
        <v>7</v>
      </c>
      <c r="B13" s="44" t="s">
        <v>229</v>
      </c>
      <c r="C13" s="44" t="s">
        <v>8</v>
      </c>
      <c r="D13" s="45">
        <v>0.29166666666666669</v>
      </c>
      <c r="E13" s="23"/>
      <c r="F13" s="43" t="s">
        <v>7</v>
      </c>
      <c r="G13" s="44" t="s">
        <v>229</v>
      </c>
      <c r="H13" s="44" t="s">
        <v>8</v>
      </c>
      <c r="I13" s="45">
        <v>0.29166666666666669</v>
      </c>
      <c r="J13" s="23"/>
      <c r="K13" s="43" t="s">
        <v>7</v>
      </c>
      <c r="L13" s="44" t="str">
        <f>B13</f>
        <v>이영숙</v>
      </c>
      <c r="M13" s="44" t="s">
        <v>8</v>
      </c>
      <c r="N13" s="45">
        <v>0.29166666666666669</v>
      </c>
      <c r="O13" s="27"/>
      <c r="P13" s="43" t="s">
        <v>7</v>
      </c>
      <c r="Q13" s="44" t="str">
        <f>B13</f>
        <v>이영숙</v>
      </c>
      <c r="R13" s="44" t="s">
        <v>8</v>
      </c>
      <c r="S13" s="45">
        <v>0.29166666666666669</v>
      </c>
      <c r="T13" s="27"/>
      <c r="U13" s="43" t="s">
        <v>7</v>
      </c>
      <c r="V13" s="44" t="s">
        <v>229</v>
      </c>
      <c r="W13" s="46" t="s">
        <v>8</v>
      </c>
      <c r="X13" s="45">
        <v>0.29166666666666669</v>
      </c>
      <c r="Y13" s="23"/>
      <c r="Z13" s="43" t="s">
        <v>7</v>
      </c>
      <c r="AA13" s="44" t="str">
        <f>L13</f>
        <v>이영숙</v>
      </c>
      <c r="AB13" s="46" t="s">
        <v>8</v>
      </c>
      <c r="AC13" s="45">
        <v>0.29166666666666669</v>
      </c>
      <c r="AD13" s="23"/>
      <c r="AE13" s="43" t="s">
        <v>7</v>
      </c>
      <c r="AF13" s="44" t="str">
        <f>Q13</f>
        <v>이영숙</v>
      </c>
      <c r="AG13" s="46" t="s">
        <v>8</v>
      </c>
      <c r="AH13" s="45">
        <v>0.29166666666666669</v>
      </c>
    </row>
    <row r="14" spans="1:34">
      <c r="A14" s="24" t="s">
        <v>9</v>
      </c>
      <c r="B14" s="139">
        <f>B4+7</f>
        <v>46125</v>
      </c>
      <c r="C14" s="140"/>
      <c r="D14" s="25" t="s">
        <v>2</v>
      </c>
      <c r="E14" s="23"/>
      <c r="F14" s="24" t="s">
        <v>9</v>
      </c>
      <c r="G14" s="139">
        <f>G4+7</f>
        <v>46126</v>
      </c>
      <c r="H14" s="140"/>
      <c r="I14" s="25" t="s">
        <v>3</v>
      </c>
      <c r="J14" s="23"/>
      <c r="K14" s="48" t="s">
        <v>9</v>
      </c>
      <c r="L14" s="139">
        <f>L4+7</f>
        <v>46127</v>
      </c>
      <c r="M14" s="140"/>
      <c r="N14" s="25" t="s">
        <v>4</v>
      </c>
      <c r="O14" s="26"/>
      <c r="P14" s="24" t="s">
        <v>9</v>
      </c>
      <c r="Q14" s="139">
        <f>Q4+7</f>
        <v>46128</v>
      </c>
      <c r="R14" s="140"/>
      <c r="S14" s="25" t="s">
        <v>5</v>
      </c>
      <c r="T14" s="26"/>
      <c r="U14" s="24" t="s">
        <v>9</v>
      </c>
      <c r="V14" s="139">
        <f>V4+7</f>
        <v>46129</v>
      </c>
      <c r="W14" s="140"/>
      <c r="X14" s="25" t="s">
        <v>20</v>
      </c>
      <c r="Y14" s="23"/>
      <c r="Z14" s="24" t="s">
        <v>9</v>
      </c>
      <c r="AA14" s="139">
        <f>AA4+7</f>
        <v>46130</v>
      </c>
      <c r="AB14" s="140"/>
      <c r="AC14" s="25" t="s">
        <v>19</v>
      </c>
      <c r="AD14" s="23"/>
      <c r="AE14" s="24" t="s">
        <v>9</v>
      </c>
      <c r="AF14" s="139">
        <f>AA14</f>
        <v>46130</v>
      </c>
      <c r="AG14" s="140"/>
      <c r="AH14" s="25" t="s">
        <v>10</v>
      </c>
    </row>
    <row r="15" spans="1:34" ht="19.5" customHeight="1">
      <c r="A15" s="141" t="s">
        <v>11</v>
      </c>
      <c r="B15" s="143" t="s">
        <v>22</v>
      </c>
      <c r="C15" s="144"/>
      <c r="D15" s="145"/>
      <c r="F15" s="141" t="s">
        <v>11</v>
      </c>
      <c r="G15" s="143" t="s">
        <v>49</v>
      </c>
      <c r="H15" s="144"/>
      <c r="I15" s="145"/>
      <c r="K15" s="141" t="s">
        <v>11</v>
      </c>
      <c r="L15" s="143" t="s">
        <v>22</v>
      </c>
      <c r="M15" s="144"/>
      <c r="N15" s="145"/>
      <c r="O15" s="4"/>
      <c r="P15" s="141" t="s">
        <v>11</v>
      </c>
      <c r="Q15" s="143" t="s">
        <v>22</v>
      </c>
      <c r="R15" s="144"/>
      <c r="S15" s="145"/>
      <c r="T15" s="4"/>
      <c r="U15" s="141" t="s">
        <v>11</v>
      </c>
      <c r="V15" s="143" t="s">
        <v>22</v>
      </c>
      <c r="W15" s="144"/>
      <c r="X15" s="145"/>
      <c r="Z15" s="141" t="s">
        <v>11</v>
      </c>
      <c r="AA15" s="143" t="s">
        <v>22</v>
      </c>
      <c r="AB15" s="144"/>
      <c r="AC15" s="145"/>
      <c r="AE15" s="141" t="s">
        <v>11</v>
      </c>
      <c r="AF15" s="143" t="s">
        <v>22</v>
      </c>
      <c r="AG15" s="144"/>
      <c r="AH15" s="145"/>
    </row>
    <row r="16" spans="1:34" ht="9.75" customHeight="1">
      <c r="A16" s="141"/>
      <c r="B16" s="146" t="s">
        <v>12</v>
      </c>
      <c r="C16" s="147"/>
      <c r="D16" s="148"/>
      <c r="F16" s="141"/>
      <c r="G16" s="146" t="s">
        <v>12</v>
      </c>
      <c r="H16" s="147"/>
      <c r="I16" s="148"/>
      <c r="K16" s="141"/>
      <c r="L16" s="146" t="s">
        <v>12</v>
      </c>
      <c r="M16" s="147"/>
      <c r="N16" s="148"/>
      <c r="O16" s="2"/>
      <c r="P16" s="141"/>
      <c r="Q16" s="146" t="s">
        <v>12</v>
      </c>
      <c r="R16" s="147"/>
      <c r="S16" s="148"/>
      <c r="T16" s="2"/>
      <c r="U16" s="141"/>
      <c r="V16" s="146" t="s">
        <v>12</v>
      </c>
      <c r="W16" s="147"/>
      <c r="X16" s="148"/>
      <c r="Z16" s="141"/>
      <c r="AA16" s="146" t="s">
        <v>12</v>
      </c>
      <c r="AB16" s="147"/>
      <c r="AC16" s="148"/>
      <c r="AE16" s="141"/>
      <c r="AF16" s="146" t="s">
        <v>12</v>
      </c>
      <c r="AG16" s="147"/>
      <c r="AH16" s="148"/>
    </row>
    <row r="17" spans="1:34" ht="9.75" customHeight="1">
      <c r="A17" s="141"/>
      <c r="B17" s="149" t="s">
        <v>13</v>
      </c>
      <c r="C17" s="150"/>
      <c r="D17" s="151"/>
      <c r="F17" s="141"/>
      <c r="G17" s="149" t="s">
        <v>13</v>
      </c>
      <c r="H17" s="150"/>
      <c r="I17" s="151"/>
      <c r="K17" s="141"/>
      <c r="L17" s="149" t="s">
        <v>13</v>
      </c>
      <c r="M17" s="150"/>
      <c r="N17" s="151"/>
      <c r="O17" s="4"/>
      <c r="P17" s="141"/>
      <c r="Q17" s="149" t="s">
        <v>13</v>
      </c>
      <c r="R17" s="150"/>
      <c r="S17" s="151"/>
      <c r="T17" s="4"/>
      <c r="U17" s="141"/>
      <c r="V17" s="149" t="s">
        <v>13</v>
      </c>
      <c r="W17" s="150"/>
      <c r="X17" s="151"/>
      <c r="Z17" s="141"/>
      <c r="AA17" s="149" t="s">
        <v>13</v>
      </c>
      <c r="AB17" s="150"/>
      <c r="AC17" s="151"/>
      <c r="AE17" s="141"/>
      <c r="AF17" s="149" t="s">
        <v>13</v>
      </c>
      <c r="AG17" s="150"/>
      <c r="AH17" s="151"/>
    </row>
    <row r="18" spans="1:34" ht="9.75" customHeight="1">
      <c r="A18" s="142"/>
      <c r="B18" s="152" t="s">
        <v>14</v>
      </c>
      <c r="C18" s="152"/>
      <c r="D18" s="153"/>
      <c r="F18" s="142"/>
      <c r="G18" s="152" t="s">
        <v>14</v>
      </c>
      <c r="H18" s="152"/>
      <c r="I18" s="153"/>
      <c r="K18" s="142"/>
      <c r="L18" s="152" t="s">
        <v>14</v>
      </c>
      <c r="M18" s="152"/>
      <c r="N18" s="153"/>
      <c r="O18" s="4"/>
      <c r="P18" s="142"/>
      <c r="Q18" s="152" t="s">
        <v>14</v>
      </c>
      <c r="R18" s="152"/>
      <c r="S18" s="153"/>
      <c r="T18" s="4"/>
      <c r="U18" s="142"/>
      <c r="V18" s="152" t="s">
        <v>14</v>
      </c>
      <c r="W18" s="152"/>
      <c r="X18" s="153"/>
      <c r="Z18" s="142"/>
      <c r="AA18" s="152" t="s">
        <v>14</v>
      </c>
      <c r="AB18" s="152"/>
      <c r="AC18" s="153"/>
      <c r="AE18" s="142"/>
      <c r="AF18" s="152" t="s">
        <v>14</v>
      </c>
      <c r="AG18" s="152"/>
      <c r="AH18" s="153"/>
    </row>
    <row r="20" spans="1:34">
      <c r="B20" s="154" t="s">
        <v>0</v>
      </c>
      <c r="C20" s="154"/>
      <c r="G20" s="154" t="s">
        <v>0</v>
      </c>
      <c r="H20" s="154"/>
      <c r="L20" s="154" t="s">
        <v>0</v>
      </c>
      <c r="M20" s="154"/>
      <c r="Q20" s="154" t="s">
        <v>0</v>
      </c>
      <c r="R20" s="154"/>
      <c r="V20" s="154" t="s">
        <v>0</v>
      </c>
      <c r="W20" s="154"/>
      <c r="AA20" s="154" t="s">
        <v>0</v>
      </c>
      <c r="AB20" s="154"/>
      <c r="AF20" s="154" t="s">
        <v>0</v>
      </c>
      <c r="AG20" s="154"/>
    </row>
    <row r="21" spans="1:34" ht="6.75" customHeight="1"/>
    <row r="22" spans="1:34" s="23" customFormat="1" ht="11.25">
      <c r="A22" s="24" t="s">
        <v>1</v>
      </c>
      <c r="B22" s="139">
        <f>B4</f>
        <v>46118</v>
      </c>
      <c r="C22" s="140"/>
      <c r="D22" s="25" t="str">
        <f>D4</f>
        <v>월요일</v>
      </c>
      <c r="F22" s="24" t="s">
        <v>1</v>
      </c>
      <c r="G22" s="139">
        <f>G4</f>
        <v>46119</v>
      </c>
      <c r="H22" s="140"/>
      <c r="I22" s="25" t="str">
        <f>I4</f>
        <v>화요일</v>
      </c>
      <c r="K22" s="24" t="s">
        <v>1</v>
      </c>
      <c r="L22" s="139">
        <f>L4</f>
        <v>46120</v>
      </c>
      <c r="M22" s="140"/>
      <c r="N22" s="25" t="str">
        <f>N4</f>
        <v>수요일</v>
      </c>
      <c r="O22" s="26"/>
      <c r="P22" s="24" t="s">
        <v>1</v>
      </c>
      <c r="Q22" s="139">
        <f>Q4</f>
        <v>46121</v>
      </c>
      <c r="R22" s="140"/>
      <c r="S22" s="25" t="str">
        <f>S4</f>
        <v>목요일</v>
      </c>
      <c r="T22" s="26"/>
      <c r="U22" s="24" t="s">
        <v>1</v>
      </c>
      <c r="V22" s="139">
        <f>V4</f>
        <v>46122</v>
      </c>
      <c r="W22" s="140"/>
      <c r="X22" s="25" t="str">
        <f>X4</f>
        <v>금요일</v>
      </c>
      <c r="Z22" s="24" t="s">
        <v>1</v>
      </c>
      <c r="AA22" s="139">
        <f>AA4</f>
        <v>46123</v>
      </c>
      <c r="AB22" s="140"/>
      <c r="AC22" s="25" t="str">
        <f>AC4</f>
        <v>토요일</v>
      </c>
      <c r="AE22" s="24" t="s">
        <v>1</v>
      </c>
      <c r="AF22" s="139">
        <f>AF4</f>
        <v>46124</v>
      </c>
      <c r="AG22" s="140"/>
      <c r="AH22" s="25" t="str">
        <f>AH4</f>
        <v>일요일</v>
      </c>
    </row>
    <row r="23" spans="1:34" s="23" customFormat="1" ht="12.75" customHeight="1">
      <c r="A23" s="155" t="s">
        <v>15</v>
      </c>
      <c r="B23" s="158" t="str">
        <f>일반식!D20</f>
        <v>잡곡밥</v>
      </c>
      <c r="C23" s="159"/>
      <c r="D23" s="160"/>
      <c r="F23" s="155" t="s">
        <v>15</v>
      </c>
      <c r="G23" s="158" t="str">
        <f>일반식!F20</f>
        <v>잡곡밥</v>
      </c>
      <c r="H23" s="159"/>
      <c r="I23" s="160"/>
      <c r="K23" s="155" t="s">
        <v>15</v>
      </c>
      <c r="L23" s="158" t="str">
        <f>일반식!H20</f>
        <v>잡곡밥</v>
      </c>
      <c r="M23" s="159"/>
      <c r="N23" s="160"/>
      <c r="O23" s="29"/>
      <c r="P23" s="155" t="s">
        <v>15</v>
      </c>
      <c r="Q23" s="158" t="str">
        <f>일반식!J20</f>
        <v>잡곡밥</v>
      </c>
      <c r="R23" s="159"/>
      <c r="S23" s="160"/>
      <c r="T23" s="29"/>
      <c r="U23" s="155" t="s">
        <v>15</v>
      </c>
      <c r="V23" s="158" t="str">
        <f>일반식!N11</f>
        <v>잡곡밥</v>
      </c>
      <c r="W23" s="159"/>
      <c r="X23" s="160"/>
      <c r="Z23" s="155" t="s">
        <v>15</v>
      </c>
      <c r="AA23" s="158" t="str">
        <f>일반식!N20</f>
        <v>잡곡밥</v>
      </c>
      <c r="AB23" s="159"/>
      <c r="AC23" s="160"/>
      <c r="AE23" s="155" t="s">
        <v>15</v>
      </c>
      <c r="AF23" s="158" t="str">
        <f>일반식!P20</f>
        <v>잡곡밥</v>
      </c>
      <c r="AG23" s="159"/>
      <c r="AH23" s="160"/>
    </row>
    <row r="24" spans="1:34" s="23" customFormat="1" ht="13.5" customHeight="1">
      <c r="A24" s="156"/>
      <c r="B24" s="158" t="str">
        <f>일반식!D21</f>
        <v>배추된장국</v>
      </c>
      <c r="C24" s="159"/>
      <c r="D24" s="160"/>
      <c r="F24" s="156"/>
      <c r="G24" s="158" t="str">
        <f>일반식!F21</f>
        <v>홍합미역국</v>
      </c>
      <c r="H24" s="159"/>
      <c r="I24" s="160"/>
      <c r="K24" s="156"/>
      <c r="L24" s="158" t="str">
        <f>일반식!H21</f>
        <v>얼갈이된장국</v>
      </c>
      <c r="M24" s="159"/>
      <c r="N24" s="160"/>
      <c r="O24" s="29"/>
      <c r="P24" s="156"/>
      <c r="Q24" s="158" t="str">
        <f>일반식!J21</f>
        <v>아욱된장국</v>
      </c>
      <c r="R24" s="159"/>
      <c r="S24" s="160"/>
      <c r="T24" s="29"/>
      <c r="U24" s="156"/>
      <c r="V24" s="158" t="str">
        <f>일반식!L21</f>
        <v>호박두부된장국</v>
      </c>
      <c r="W24" s="159"/>
      <c r="X24" s="160"/>
      <c r="Z24" s="156"/>
      <c r="AA24" s="158" t="str">
        <f>일반식!N21</f>
        <v>근대국</v>
      </c>
      <c r="AB24" s="159"/>
      <c r="AC24" s="160"/>
      <c r="AE24" s="156"/>
      <c r="AF24" s="158" t="str">
        <f>일반식!P21</f>
        <v>얼갈이된장국</v>
      </c>
      <c r="AG24" s="159"/>
      <c r="AH24" s="160"/>
    </row>
    <row r="25" spans="1:34" s="23" customFormat="1" ht="13.5" customHeight="1">
      <c r="A25" s="156"/>
      <c r="B25" s="158" t="str">
        <f>일반식!D22</f>
        <v>제육불고기</v>
      </c>
      <c r="C25" s="159"/>
      <c r="D25" s="160"/>
      <c r="F25" s="156"/>
      <c r="G25" s="158" t="str">
        <f>일반식!F22</f>
        <v>돈불고기</v>
      </c>
      <c r="H25" s="159"/>
      <c r="I25" s="160"/>
      <c r="K25" s="156"/>
      <c r="L25" s="158" t="str">
        <f>일반식!H22</f>
        <v>돼지고기김치찜</v>
      </c>
      <c r="M25" s="159"/>
      <c r="N25" s="160"/>
      <c r="O25" s="29"/>
      <c r="P25" s="156"/>
      <c r="Q25" s="158" t="str">
        <f>일반식!J22</f>
        <v>돈불고기</v>
      </c>
      <c r="R25" s="159"/>
      <c r="S25" s="160"/>
      <c r="T25" s="29"/>
      <c r="U25" s="156"/>
      <c r="V25" s="158" t="str">
        <f>일반식!L22</f>
        <v>제육볶음</v>
      </c>
      <c r="W25" s="159"/>
      <c r="X25" s="160"/>
      <c r="Z25" s="156"/>
      <c r="AA25" s="158" t="str">
        <f>일반식!N22</f>
        <v>버섯소불고기볶음</v>
      </c>
      <c r="AB25" s="159"/>
      <c r="AC25" s="160"/>
      <c r="AE25" s="156"/>
      <c r="AF25" s="158" t="str">
        <f>일반식!P22</f>
        <v>돈불고기</v>
      </c>
      <c r="AG25" s="159"/>
      <c r="AH25" s="160"/>
    </row>
    <row r="26" spans="1:34" s="23" customFormat="1" ht="13.5" customHeight="1">
      <c r="A26" s="156"/>
      <c r="B26" s="158" t="str">
        <f>일반식!D23</f>
        <v>숙주나물</v>
      </c>
      <c r="C26" s="159"/>
      <c r="D26" s="160"/>
      <c r="F26" s="156"/>
      <c r="G26" s="158" t="str">
        <f>일반식!F23</f>
        <v>무생채</v>
      </c>
      <c r="H26" s="159"/>
      <c r="I26" s="160"/>
      <c r="K26" s="156"/>
      <c r="L26" s="158" t="str">
        <f>일반식!H23</f>
        <v>계절나물</v>
      </c>
      <c r="M26" s="159"/>
      <c r="N26" s="160"/>
      <c r="O26" s="29"/>
      <c r="P26" s="156"/>
      <c r="Q26" s="158" t="str">
        <f>일반식!J23</f>
        <v>계절나물</v>
      </c>
      <c r="R26" s="159"/>
      <c r="S26" s="160"/>
      <c r="T26" s="29"/>
      <c r="U26" s="156"/>
      <c r="V26" s="158" t="str">
        <f>일반식!L23</f>
        <v>콩나물무침</v>
      </c>
      <c r="W26" s="159"/>
      <c r="X26" s="160"/>
      <c r="Z26" s="156"/>
      <c r="AA26" s="158" t="str">
        <f>일반식!N23</f>
        <v>계절나물</v>
      </c>
      <c r="AB26" s="159"/>
      <c r="AC26" s="160"/>
      <c r="AE26" s="156"/>
      <c r="AF26" s="158" t="str">
        <f>일반식!P23</f>
        <v>어묵볶음</v>
      </c>
      <c r="AG26" s="159"/>
      <c r="AH26" s="160"/>
    </row>
    <row r="27" spans="1:34" s="23" customFormat="1" ht="13.5" customHeight="1">
      <c r="A27" s="156"/>
      <c r="B27" s="158" t="str">
        <f>일반식!D24</f>
        <v>가지나물</v>
      </c>
      <c r="C27" s="159"/>
      <c r="D27" s="160"/>
      <c r="F27" s="156"/>
      <c r="G27" s="158" t="str">
        <f>일반식!F24</f>
        <v>계절나물</v>
      </c>
      <c r="H27" s="159"/>
      <c r="I27" s="160"/>
      <c r="K27" s="156"/>
      <c r="L27" s="158" t="str">
        <f>일반식!H24</f>
        <v>양배추찜</v>
      </c>
      <c r="M27" s="159"/>
      <c r="N27" s="160"/>
      <c r="O27" s="29"/>
      <c r="P27" s="156"/>
      <c r="Q27" s="158" t="str">
        <f>일반식!J24</f>
        <v>무짠지</v>
      </c>
      <c r="R27" s="159"/>
      <c r="S27" s="160"/>
      <c r="T27" s="29"/>
      <c r="U27" s="156"/>
      <c r="V27" s="158" t="str">
        <f>일반식!L24</f>
        <v>호박나물</v>
      </c>
      <c r="W27" s="159"/>
      <c r="X27" s="160"/>
      <c r="Z27" s="156"/>
      <c r="AA27" s="158" t="str">
        <f>일반식!N24</f>
        <v>양파지</v>
      </c>
      <c r="AB27" s="159"/>
      <c r="AC27" s="160"/>
      <c r="AE27" s="156"/>
      <c r="AF27" s="158" t="str">
        <f>일반식!P24</f>
        <v>시금치나물</v>
      </c>
      <c r="AG27" s="159"/>
      <c r="AH27" s="160"/>
    </row>
    <row r="28" spans="1:34" s="23" customFormat="1" ht="13.5" customHeight="1">
      <c r="A28" s="156"/>
      <c r="B28" s="158" t="str">
        <f>일반식!D25</f>
        <v>배추김치</v>
      </c>
      <c r="C28" s="159"/>
      <c r="D28" s="160"/>
      <c r="F28" s="156"/>
      <c r="G28" s="158" t="str">
        <f>일반식!F25</f>
        <v>배추김치</v>
      </c>
      <c r="H28" s="159"/>
      <c r="I28" s="160"/>
      <c r="K28" s="156"/>
      <c r="L28" s="158" t="str">
        <f>일반식!H25</f>
        <v>배추김치</v>
      </c>
      <c r="M28" s="159"/>
      <c r="N28" s="160"/>
      <c r="O28" s="29"/>
      <c r="P28" s="156"/>
      <c r="Q28" s="158" t="str">
        <f>일반식!J25</f>
        <v>배추김치</v>
      </c>
      <c r="R28" s="159"/>
      <c r="S28" s="160"/>
      <c r="T28" s="29"/>
      <c r="U28" s="156"/>
      <c r="V28" s="158" t="str">
        <f>일반식!L25</f>
        <v>배추김치</v>
      </c>
      <c r="W28" s="159"/>
      <c r="X28" s="160"/>
      <c r="Z28" s="156"/>
      <c r="AA28" s="158" t="str">
        <f>일반식!N25</f>
        <v>배추김치</v>
      </c>
      <c r="AB28" s="159"/>
      <c r="AC28" s="160"/>
      <c r="AE28" s="156"/>
      <c r="AF28" s="158" t="str">
        <f>일반식!P25</f>
        <v>배추김치</v>
      </c>
      <c r="AG28" s="159"/>
      <c r="AH28" s="160"/>
    </row>
    <row r="29" spans="1:34" s="23" customFormat="1" ht="13.5" customHeight="1">
      <c r="A29" s="157"/>
      <c r="B29" s="158">
        <f>일반식!D26</f>
        <v>0</v>
      </c>
      <c r="C29" s="159"/>
      <c r="D29" s="160"/>
      <c r="F29" s="157"/>
      <c r="G29" s="158">
        <f>일반식!F26</f>
        <v>0</v>
      </c>
      <c r="H29" s="159"/>
      <c r="I29" s="160"/>
      <c r="K29" s="157"/>
      <c r="L29" s="158">
        <f>일반식!H26</f>
        <v>0</v>
      </c>
      <c r="M29" s="159"/>
      <c r="N29" s="160"/>
      <c r="O29" s="29"/>
      <c r="P29" s="157"/>
      <c r="Q29" s="158">
        <f>일반식!J26</f>
        <v>0</v>
      </c>
      <c r="R29" s="159"/>
      <c r="S29" s="160"/>
      <c r="T29" s="29"/>
      <c r="U29" s="157"/>
      <c r="V29" s="158">
        <f>일반식!L26</f>
        <v>0</v>
      </c>
      <c r="W29" s="159"/>
      <c r="X29" s="160"/>
      <c r="Z29" s="157"/>
      <c r="AA29" s="158">
        <f>일반식!N26</f>
        <v>0</v>
      </c>
      <c r="AB29" s="159"/>
      <c r="AC29" s="160"/>
      <c r="AE29" s="157"/>
      <c r="AF29" s="158">
        <f>일반식!P26</f>
        <v>0</v>
      </c>
      <c r="AG29" s="159"/>
      <c r="AH29" s="160"/>
    </row>
    <row r="30" spans="1:34" s="23" customFormat="1" ht="12.75" customHeight="1">
      <c r="A30" s="43" t="s">
        <v>7</v>
      </c>
      <c r="B30" s="44" t="str">
        <f>B13</f>
        <v>이영숙</v>
      </c>
      <c r="C30" s="44" t="s">
        <v>8</v>
      </c>
      <c r="D30" s="45">
        <v>0.47916666666666669</v>
      </c>
      <c r="F30" s="43" t="s">
        <v>7</v>
      </c>
      <c r="G30" s="44" t="str">
        <f>G13</f>
        <v>이영숙</v>
      </c>
      <c r="H30" s="44" t="s">
        <v>8</v>
      </c>
      <c r="I30" s="45">
        <v>0.47916666666666669</v>
      </c>
      <c r="K30" s="43" t="s">
        <v>7</v>
      </c>
      <c r="L30" s="44" t="str">
        <f>L13</f>
        <v>이영숙</v>
      </c>
      <c r="M30" s="44" t="s">
        <v>8</v>
      </c>
      <c r="N30" s="45">
        <v>0.47916666666666669</v>
      </c>
      <c r="O30" s="27"/>
      <c r="P30" s="43" t="s">
        <v>7</v>
      </c>
      <c r="Q30" s="44" t="str">
        <f>Q13</f>
        <v>이영숙</v>
      </c>
      <c r="R30" s="44" t="s">
        <v>8</v>
      </c>
      <c r="S30" s="45">
        <v>0.47916666666666669</v>
      </c>
      <c r="T30" s="27"/>
      <c r="U30" s="43" t="s">
        <v>7</v>
      </c>
      <c r="V30" s="44" t="str">
        <f>V13</f>
        <v>이영숙</v>
      </c>
      <c r="W30" s="44" t="s">
        <v>8</v>
      </c>
      <c r="X30" s="45">
        <v>0.47916666666666669</v>
      </c>
      <c r="Z30" s="43" t="s">
        <v>7</v>
      </c>
      <c r="AA30" s="44" t="str">
        <f>AA13</f>
        <v>이영숙</v>
      </c>
      <c r="AB30" s="44" t="s">
        <v>8</v>
      </c>
      <c r="AC30" s="45">
        <v>0.47916666666666669</v>
      </c>
      <c r="AE30" s="43" t="s">
        <v>7</v>
      </c>
      <c r="AF30" s="44" t="str">
        <f>AF13</f>
        <v>이영숙</v>
      </c>
      <c r="AG30" s="44" t="s">
        <v>8</v>
      </c>
      <c r="AH30" s="45">
        <v>0.47916666666666669</v>
      </c>
    </row>
    <row r="31" spans="1:34" s="23" customFormat="1" ht="11.25">
      <c r="A31" s="24" t="s">
        <v>9</v>
      </c>
      <c r="B31" s="139">
        <f>B14</f>
        <v>46125</v>
      </c>
      <c r="C31" s="140"/>
      <c r="D31" s="25" t="str">
        <f>D14</f>
        <v>월요일</v>
      </c>
      <c r="F31" s="24" t="s">
        <v>9</v>
      </c>
      <c r="G31" s="139">
        <f>G14</f>
        <v>46126</v>
      </c>
      <c r="H31" s="140"/>
      <c r="I31" s="25" t="str">
        <f>I14</f>
        <v>화요일</v>
      </c>
      <c r="K31" s="24" t="s">
        <v>9</v>
      </c>
      <c r="L31" s="139">
        <f>L14</f>
        <v>46127</v>
      </c>
      <c r="M31" s="140"/>
      <c r="N31" s="25" t="str">
        <f>N14</f>
        <v>수요일</v>
      </c>
      <c r="O31" s="26"/>
      <c r="P31" s="24" t="s">
        <v>9</v>
      </c>
      <c r="Q31" s="139">
        <f>Q14</f>
        <v>46128</v>
      </c>
      <c r="R31" s="140"/>
      <c r="S31" s="25" t="str">
        <f>S14</f>
        <v>목요일</v>
      </c>
      <c r="T31" s="26"/>
      <c r="U31" s="47" t="s">
        <v>9</v>
      </c>
      <c r="V31" s="165">
        <f>V14</f>
        <v>46129</v>
      </c>
      <c r="W31" s="140"/>
      <c r="X31" s="25" t="str">
        <f>X14</f>
        <v>금요일</v>
      </c>
      <c r="Z31" s="24" t="s">
        <v>9</v>
      </c>
      <c r="AA31" s="139">
        <f>AA14</f>
        <v>46130</v>
      </c>
      <c r="AB31" s="140"/>
      <c r="AC31" s="25" t="str">
        <f>AC14</f>
        <v>토요일</v>
      </c>
      <c r="AE31" s="24" t="s">
        <v>9</v>
      </c>
      <c r="AF31" s="139">
        <f>AF14</f>
        <v>46130</v>
      </c>
      <c r="AG31" s="140"/>
      <c r="AH31" s="25" t="str">
        <f>AH14</f>
        <v>일요일</v>
      </c>
    </row>
    <row r="32" spans="1:34" ht="19.5" customHeight="1">
      <c r="A32" s="141" t="s">
        <v>21</v>
      </c>
      <c r="B32" s="143" t="s">
        <v>22</v>
      </c>
      <c r="C32" s="144"/>
      <c r="D32" s="145"/>
      <c r="F32" s="141" t="s">
        <v>11</v>
      </c>
      <c r="G32" s="143" t="s">
        <v>22</v>
      </c>
      <c r="H32" s="144"/>
      <c r="I32" s="145"/>
      <c r="K32" s="141" t="s">
        <v>11</v>
      </c>
      <c r="L32" s="143" t="s">
        <v>22</v>
      </c>
      <c r="M32" s="144"/>
      <c r="N32" s="145"/>
      <c r="O32" s="4"/>
      <c r="P32" s="141" t="s">
        <v>11</v>
      </c>
      <c r="Q32" s="143" t="s">
        <v>22</v>
      </c>
      <c r="R32" s="144"/>
      <c r="S32" s="145"/>
      <c r="T32" s="4"/>
      <c r="U32" s="167" t="s">
        <v>11</v>
      </c>
      <c r="V32" s="169" t="s">
        <v>22</v>
      </c>
      <c r="W32" s="144"/>
      <c r="X32" s="145"/>
      <c r="Z32" s="141" t="s">
        <v>11</v>
      </c>
      <c r="AA32" s="143" t="s">
        <v>22</v>
      </c>
      <c r="AB32" s="144"/>
      <c r="AC32" s="145"/>
      <c r="AE32" s="141" t="s">
        <v>11</v>
      </c>
      <c r="AF32" s="143" t="s">
        <v>22</v>
      </c>
      <c r="AG32" s="144"/>
      <c r="AH32" s="145"/>
    </row>
    <row r="33" spans="1:34" ht="9.75" customHeight="1">
      <c r="A33" s="141"/>
      <c r="B33" s="146" t="s">
        <v>12</v>
      </c>
      <c r="C33" s="147"/>
      <c r="D33" s="148"/>
      <c r="F33" s="141"/>
      <c r="G33" s="146" t="s">
        <v>12</v>
      </c>
      <c r="H33" s="147"/>
      <c r="I33" s="148"/>
      <c r="K33" s="141"/>
      <c r="L33" s="146" t="s">
        <v>12</v>
      </c>
      <c r="M33" s="147"/>
      <c r="N33" s="148"/>
      <c r="O33" s="2"/>
      <c r="P33" s="141"/>
      <c r="Q33" s="146" t="s">
        <v>12</v>
      </c>
      <c r="R33" s="147"/>
      <c r="S33" s="148"/>
      <c r="T33" s="2"/>
      <c r="U33" s="167"/>
      <c r="V33" s="147" t="s">
        <v>12</v>
      </c>
      <c r="W33" s="147"/>
      <c r="X33" s="148"/>
      <c r="Z33" s="141"/>
      <c r="AA33" s="146" t="s">
        <v>12</v>
      </c>
      <c r="AB33" s="147"/>
      <c r="AC33" s="148"/>
      <c r="AE33" s="141"/>
      <c r="AF33" s="146" t="s">
        <v>12</v>
      </c>
      <c r="AG33" s="147"/>
      <c r="AH33" s="148"/>
    </row>
    <row r="34" spans="1:34" ht="9.75" customHeight="1">
      <c r="A34" s="141"/>
      <c r="B34" s="149" t="s">
        <v>13</v>
      </c>
      <c r="C34" s="150"/>
      <c r="D34" s="151"/>
      <c r="F34" s="141"/>
      <c r="G34" s="149" t="s">
        <v>13</v>
      </c>
      <c r="H34" s="150"/>
      <c r="I34" s="151"/>
      <c r="K34" s="141"/>
      <c r="L34" s="149" t="s">
        <v>13</v>
      </c>
      <c r="M34" s="150"/>
      <c r="N34" s="151"/>
      <c r="O34" s="4"/>
      <c r="P34" s="141"/>
      <c r="Q34" s="149" t="s">
        <v>13</v>
      </c>
      <c r="R34" s="150"/>
      <c r="S34" s="151"/>
      <c r="T34" s="4"/>
      <c r="U34" s="167"/>
      <c r="V34" s="150" t="s">
        <v>13</v>
      </c>
      <c r="W34" s="150"/>
      <c r="X34" s="151"/>
      <c r="Z34" s="141"/>
      <c r="AA34" s="149" t="s">
        <v>13</v>
      </c>
      <c r="AB34" s="150"/>
      <c r="AC34" s="151"/>
      <c r="AE34" s="141"/>
      <c r="AF34" s="149" t="s">
        <v>13</v>
      </c>
      <c r="AG34" s="150"/>
      <c r="AH34" s="151"/>
    </row>
    <row r="35" spans="1:34" ht="9.75" customHeight="1">
      <c r="A35" s="142"/>
      <c r="B35" s="152" t="s">
        <v>14</v>
      </c>
      <c r="C35" s="152"/>
      <c r="D35" s="153"/>
      <c r="F35" s="142"/>
      <c r="G35" s="152" t="s">
        <v>14</v>
      </c>
      <c r="H35" s="152"/>
      <c r="I35" s="153"/>
      <c r="K35" s="142"/>
      <c r="L35" s="152" t="s">
        <v>14</v>
      </c>
      <c r="M35" s="152"/>
      <c r="N35" s="153"/>
      <c r="O35" s="4"/>
      <c r="P35" s="142"/>
      <c r="Q35" s="152" t="s">
        <v>14</v>
      </c>
      <c r="R35" s="152"/>
      <c r="S35" s="153"/>
      <c r="T35" s="4"/>
      <c r="U35" s="168"/>
      <c r="V35" s="166" t="s">
        <v>14</v>
      </c>
      <c r="W35" s="152"/>
      <c r="X35" s="153"/>
      <c r="Z35" s="142"/>
      <c r="AA35" s="152" t="s">
        <v>14</v>
      </c>
      <c r="AB35" s="152"/>
      <c r="AC35" s="153"/>
      <c r="AE35" s="142"/>
      <c r="AF35" s="152" t="s">
        <v>14</v>
      </c>
      <c r="AG35" s="152"/>
      <c r="AH35" s="153"/>
    </row>
    <row r="37" spans="1:34" s="28" customFormat="1">
      <c r="B37" s="154" t="s">
        <v>0</v>
      </c>
      <c r="C37" s="154"/>
      <c r="G37" s="154" t="s">
        <v>0</v>
      </c>
      <c r="H37" s="154"/>
      <c r="L37" s="154" t="s">
        <v>0</v>
      </c>
      <c r="M37" s="154"/>
      <c r="Q37" s="154" t="s">
        <v>0</v>
      </c>
      <c r="R37" s="154"/>
      <c r="V37" s="154" t="s">
        <v>0</v>
      </c>
      <c r="W37" s="154"/>
      <c r="AA37" s="154" t="s">
        <v>0</v>
      </c>
      <c r="AB37" s="154"/>
      <c r="AF37" s="154" t="s">
        <v>0</v>
      </c>
      <c r="AG37" s="154"/>
    </row>
    <row r="38" spans="1:34" ht="6" customHeight="1"/>
    <row r="39" spans="1:34" s="23" customFormat="1" ht="11.25">
      <c r="A39" s="24" t="s">
        <v>1</v>
      </c>
      <c r="B39" s="139">
        <f>B4</f>
        <v>46118</v>
      </c>
      <c r="C39" s="140"/>
      <c r="D39" s="25" t="str">
        <f>D4</f>
        <v>월요일</v>
      </c>
      <c r="F39" s="24" t="s">
        <v>1</v>
      </c>
      <c r="G39" s="139">
        <f>G4</f>
        <v>46119</v>
      </c>
      <c r="H39" s="140"/>
      <c r="I39" s="25" t="str">
        <f>I4</f>
        <v>화요일</v>
      </c>
      <c r="K39" s="24" t="s">
        <v>1</v>
      </c>
      <c r="L39" s="139">
        <f>L4</f>
        <v>46120</v>
      </c>
      <c r="M39" s="140"/>
      <c r="N39" s="25" t="str">
        <f>N4</f>
        <v>수요일</v>
      </c>
      <c r="O39" s="26"/>
      <c r="P39" s="24" t="s">
        <v>1</v>
      </c>
      <c r="Q39" s="139">
        <f>Q4</f>
        <v>46121</v>
      </c>
      <c r="R39" s="140"/>
      <c r="S39" s="25" t="str">
        <f>S4</f>
        <v>목요일</v>
      </c>
      <c r="T39" s="26"/>
      <c r="U39" s="24" t="s">
        <v>1</v>
      </c>
      <c r="V39" s="139">
        <f>V4</f>
        <v>46122</v>
      </c>
      <c r="W39" s="140"/>
      <c r="X39" s="25" t="str">
        <f>X4</f>
        <v>금요일</v>
      </c>
      <c r="Z39" s="24" t="s">
        <v>1</v>
      </c>
      <c r="AA39" s="139">
        <f>AA4</f>
        <v>46123</v>
      </c>
      <c r="AB39" s="140"/>
      <c r="AC39" s="25" t="str">
        <f>AC4</f>
        <v>토요일</v>
      </c>
      <c r="AE39" s="24" t="s">
        <v>1</v>
      </c>
      <c r="AF39" s="139">
        <f>AF4</f>
        <v>46124</v>
      </c>
      <c r="AG39" s="140"/>
      <c r="AH39" s="25" t="str">
        <f>AH4</f>
        <v>일요일</v>
      </c>
    </row>
    <row r="40" spans="1:34" s="23" customFormat="1" ht="12.75" customHeight="1">
      <c r="A40" s="155" t="s">
        <v>16</v>
      </c>
      <c r="B40" s="158" t="str">
        <f>일반식!D29</f>
        <v>잡곡밥</v>
      </c>
      <c r="C40" s="159"/>
      <c r="D40" s="160"/>
      <c r="F40" s="155" t="s">
        <v>16</v>
      </c>
      <c r="G40" s="158" t="str">
        <f>일반식!F29</f>
        <v>잡곡밥</v>
      </c>
      <c r="H40" s="159"/>
      <c r="I40" s="160"/>
      <c r="K40" s="155" t="s">
        <v>16</v>
      </c>
      <c r="L40" s="158" t="str">
        <f>일반식!H29</f>
        <v>잡곡밥</v>
      </c>
      <c r="M40" s="159"/>
      <c r="N40" s="160"/>
      <c r="O40" s="29"/>
      <c r="P40" s="155" t="s">
        <v>16</v>
      </c>
      <c r="Q40" s="158" t="str">
        <f>일반식!J29</f>
        <v>잡곡밥</v>
      </c>
      <c r="R40" s="159"/>
      <c r="S40" s="160"/>
      <c r="T40" s="29"/>
      <c r="U40" s="155" t="s">
        <v>16</v>
      </c>
      <c r="V40" s="158" t="str">
        <f>일반식!L29</f>
        <v>잡곡밥</v>
      </c>
      <c r="W40" s="159"/>
      <c r="X40" s="160"/>
      <c r="Z40" s="155" t="s">
        <v>16</v>
      </c>
      <c r="AA40" s="158" t="str">
        <f>일반식!N29</f>
        <v>잡곡밥</v>
      </c>
      <c r="AB40" s="159"/>
      <c r="AC40" s="160"/>
      <c r="AE40" s="155" t="s">
        <v>16</v>
      </c>
      <c r="AF40" s="158" t="str">
        <f>일반식!P29</f>
        <v>잡곡밥</v>
      </c>
      <c r="AG40" s="159"/>
      <c r="AH40" s="160"/>
    </row>
    <row r="41" spans="1:34" s="23" customFormat="1" ht="13.5" customHeight="1">
      <c r="A41" s="156"/>
      <c r="B41" s="158" t="str">
        <f>일반식!D30</f>
        <v>감자국</v>
      </c>
      <c r="C41" s="159"/>
      <c r="D41" s="160"/>
      <c r="F41" s="156"/>
      <c r="G41" s="158" t="str">
        <f>일반식!F30</f>
        <v>근대된장국</v>
      </c>
      <c r="H41" s="159"/>
      <c r="I41" s="160"/>
      <c r="K41" s="156"/>
      <c r="L41" s="158" t="str">
        <f>일반식!H30</f>
        <v>상추된장국</v>
      </c>
      <c r="M41" s="159"/>
      <c r="N41" s="160"/>
      <c r="O41" s="29"/>
      <c r="P41" s="156"/>
      <c r="Q41" s="158" t="str">
        <f>일반식!J30</f>
        <v>감자미역국</v>
      </c>
      <c r="R41" s="159"/>
      <c r="S41" s="160"/>
      <c r="T41" s="29"/>
      <c r="U41" s="156"/>
      <c r="V41" s="158" t="str">
        <f>일반식!L30</f>
        <v>어묵국</v>
      </c>
      <c r="W41" s="159"/>
      <c r="X41" s="160"/>
      <c r="Z41" s="156"/>
      <c r="AA41" s="158" t="str">
        <f>일반식!N30</f>
        <v>황태미역국</v>
      </c>
      <c r="AB41" s="159"/>
      <c r="AC41" s="160"/>
      <c r="AE41" s="156"/>
      <c r="AF41" s="158" t="str">
        <f>일반식!P30</f>
        <v>순두부계란국</v>
      </c>
      <c r="AG41" s="159"/>
      <c r="AH41" s="160"/>
    </row>
    <row r="42" spans="1:34" s="23" customFormat="1" ht="13.5" customHeight="1">
      <c r="A42" s="156"/>
      <c r="B42" s="158" t="str">
        <f>일반식!D31</f>
        <v>너비아니구이</v>
      </c>
      <c r="C42" s="159"/>
      <c r="D42" s="160"/>
      <c r="F42" s="156"/>
      <c r="G42" s="158" t="str">
        <f>일반식!F31</f>
        <v>맛살야채볶음</v>
      </c>
      <c r="H42" s="159"/>
      <c r="I42" s="160"/>
      <c r="K42" s="156"/>
      <c r="L42" s="158" t="str">
        <f>일반식!H31</f>
        <v>숙주민찌볶음</v>
      </c>
      <c r="M42" s="159"/>
      <c r="N42" s="160"/>
      <c r="O42" s="29"/>
      <c r="P42" s="156"/>
      <c r="Q42" s="158" t="str">
        <f>일반식!J31</f>
        <v>계란말이</v>
      </c>
      <c r="R42" s="159"/>
      <c r="S42" s="160"/>
      <c r="T42" s="29"/>
      <c r="U42" s="156"/>
      <c r="V42" s="158" t="str">
        <f>일반식!L31</f>
        <v>돈까스/소스</v>
      </c>
      <c r="W42" s="159"/>
      <c r="X42" s="160"/>
      <c r="Z42" s="156"/>
      <c r="AA42" s="158" t="str">
        <f>일반식!N31</f>
        <v>동그랑땡</v>
      </c>
      <c r="AB42" s="159"/>
      <c r="AC42" s="160"/>
      <c r="AE42" s="156"/>
      <c r="AF42" s="158" t="str">
        <f>일반식!P31</f>
        <v>탕수육/소스</v>
      </c>
      <c r="AG42" s="159"/>
      <c r="AH42" s="160"/>
    </row>
    <row r="43" spans="1:34" s="23" customFormat="1" ht="13.5" customHeight="1">
      <c r="A43" s="156"/>
      <c r="B43" s="158" t="str">
        <f>일반식!D32</f>
        <v>오이무침</v>
      </c>
      <c r="C43" s="159"/>
      <c r="D43" s="160"/>
      <c r="F43" s="156"/>
      <c r="G43" s="158" t="str">
        <f>일반식!F32</f>
        <v>진미채무침</v>
      </c>
      <c r="H43" s="159"/>
      <c r="I43" s="160"/>
      <c r="K43" s="156"/>
      <c r="L43" s="158" t="str">
        <f>일반식!H32</f>
        <v>브로콜리무침</v>
      </c>
      <c r="M43" s="159"/>
      <c r="N43" s="160"/>
      <c r="O43" s="29"/>
      <c r="P43" s="156"/>
      <c r="Q43" s="158" t="str">
        <f>일반식!J32</f>
        <v>청경채무침</v>
      </c>
      <c r="R43" s="159"/>
      <c r="S43" s="160"/>
      <c r="T43" s="29"/>
      <c r="U43" s="156"/>
      <c r="V43" s="158" t="str">
        <f>일반식!L32</f>
        <v>단무지무침</v>
      </c>
      <c r="W43" s="159"/>
      <c r="X43" s="160"/>
      <c r="Z43" s="156"/>
      <c r="AA43" s="158" t="str">
        <f>일반식!N32</f>
        <v>감자조림</v>
      </c>
      <c r="AB43" s="159"/>
      <c r="AC43" s="160"/>
      <c r="AE43" s="156"/>
      <c r="AF43" s="158" t="str">
        <f>일반식!P32</f>
        <v>콩나물무침</v>
      </c>
      <c r="AG43" s="159"/>
      <c r="AH43" s="160"/>
    </row>
    <row r="44" spans="1:34" s="23" customFormat="1" ht="13.5" customHeight="1">
      <c r="A44" s="156"/>
      <c r="B44" s="158" t="str">
        <f>일반식!D33</f>
        <v>무짠지</v>
      </c>
      <c r="C44" s="159"/>
      <c r="D44" s="160"/>
      <c r="F44" s="156"/>
      <c r="G44" s="158" t="str">
        <f>일반식!F33</f>
        <v>계절나물</v>
      </c>
      <c r="H44" s="159"/>
      <c r="I44" s="160"/>
      <c r="K44" s="156"/>
      <c r="L44" s="158" t="str">
        <f>일반식!H33</f>
        <v>무조림</v>
      </c>
      <c r="M44" s="159"/>
      <c r="N44" s="160"/>
      <c r="O44" s="29"/>
      <c r="P44" s="156"/>
      <c r="Q44" s="158" t="str">
        <f>일반식!J33</f>
        <v>오징어젓무침</v>
      </c>
      <c r="R44" s="159"/>
      <c r="S44" s="160"/>
      <c r="T44" s="29"/>
      <c r="U44" s="156"/>
      <c r="V44" s="158" t="str">
        <f>일반식!L33</f>
        <v>시금치나물</v>
      </c>
      <c r="W44" s="159"/>
      <c r="X44" s="160"/>
      <c r="Z44" s="156"/>
      <c r="AA44" s="158" t="str">
        <f>일반식!N33</f>
        <v>깻잎지</v>
      </c>
      <c r="AB44" s="159"/>
      <c r="AC44" s="160"/>
      <c r="AE44" s="156"/>
      <c r="AF44" s="158" t="str">
        <f>일반식!P33</f>
        <v>무짠지</v>
      </c>
      <c r="AG44" s="159"/>
      <c r="AH44" s="160"/>
    </row>
    <row r="45" spans="1:34" s="23" customFormat="1" ht="13.5" customHeight="1">
      <c r="A45" s="156"/>
      <c r="B45" s="158" t="str">
        <f>일반식!D34</f>
        <v>배추김치</v>
      </c>
      <c r="C45" s="159"/>
      <c r="D45" s="160"/>
      <c r="F45" s="156"/>
      <c r="G45" s="158" t="str">
        <f>일반식!F34</f>
        <v>배추김치</v>
      </c>
      <c r="H45" s="159"/>
      <c r="I45" s="160"/>
      <c r="K45" s="156"/>
      <c r="L45" s="158" t="str">
        <f>일반식!H34</f>
        <v>배추김치</v>
      </c>
      <c r="M45" s="159"/>
      <c r="N45" s="160"/>
      <c r="O45" s="29"/>
      <c r="P45" s="156"/>
      <c r="Q45" s="158" t="str">
        <f>일반식!J34</f>
        <v>배추김치</v>
      </c>
      <c r="R45" s="159"/>
      <c r="S45" s="160"/>
      <c r="T45" s="29"/>
      <c r="U45" s="156"/>
      <c r="V45" s="158" t="str">
        <f>일반식!L34</f>
        <v>배추김치</v>
      </c>
      <c r="W45" s="159"/>
      <c r="X45" s="160"/>
      <c r="Z45" s="156"/>
      <c r="AA45" s="158" t="str">
        <f>일반식!N34</f>
        <v>배추김치</v>
      </c>
      <c r="AB45" s="159"/>
      <c r="AC45" s="160"/>
      <c r="AE45" s="156"/>
      <c r="AF45" s="158" t="str">
        <f>일반식!P34</f>
        <v>배추김치</v>
      </c>
      <c r="AG45" s="159"/>
      <c r="AH45" s="160"/>
    </row>
    <row r="46" spans="1:34" s="23" customFormat="1" ht="13.5" customHeight="1">
      <c r="A46" s="157"/>
      <c r="B46" s="158">
        <f>일반식!D35</f>
        <v>0</v>
      </c>
      <c r="C46" s="159"/>
      <c r="D46" s="160"/>
      <c r="F46" s="157"/>
      <c r="G46" s="158">
        <f>일반식!F35</f>
        <v>0</v>
      </c>
      <c r="H46" s="159"/>
      <c r="I46" s="160"/>
      <c r="K46" s="157"/>
      <c r="L46" s="158">
        <f>일반식!H35</f>
        <v>0</v>
      </c>
      <c r="M46" s="159"/>
      <c r="N46" s="160"/>
      <c r="O46" s="29"/>
      <c r="P46" s="157"/>
      <c r="Q46" s="158">
        <f>일반식!J35</f>
        <v>0</v>
      </c>
      <c r="R46" s="159"/>
      <c r="S46" s="160"/>
      <c r="T46" s="29"/>
      <c r="U46" s="157"/>
      <c r="V46" s="158">
        <f>일반식!L35</f>
        <v>0</v>
      </c>
      <c r="W46" s="159"/>
      <c r="X46" s="160"/>
      <c r="Z46" s="157"/>
      <c r="AA46" s="158">
        <f>일반식!N35</f>
        <v>0</v>
      </c>
      <c r="AB46" s="159"/>
      <c r="AC46" s="160"/>
      <c r="AE46" s="157"/>
      <c r="AF46" s="158">
        <f>일반식!P35</f>
        <v>0</v>
      </c>
      <c r="AG46" s="159"/>
      <c r="AH46" s="160"/>
    </row>
    <row r="47" spans="1:34" s="23" customFormat="1" ht="12.75" customHeight="1">
      <c r="A47" s="43" t="s">
        <v>7</v>
      </c>
      <c r="B47" s="44" t="str">
        <f>B13</f>
        <v>이영숙</v>
      </c>
      <c r="C47" s="44" t="s">
        <v>8</v>
      </c>
      <c r="D47" s="45">
        <v>0.6875</v>
      </c>
      <c r="F47" s="43" t="s">
        <v>7</v>
      </c>
      <c r="G47" s="44" t="str">
        <f>G13</f>
        <v>이영숙</v>
      </c>
      <c r="H47" s="44" t="s">
        <v>8</v>
      </c>
      <c r="I47" s="45">
        <v>0.6875</v>
      </c>
      <c r="K47" s="43" t="s">
        <v>7</v>
      </c>
      <c r="L47" s="44" t="str">
        <f>L13</f>
        <v>이영숙</v>
      </c>
      <c r="M47" s="44" t="s">
        <v>8</v>
      </c>
      <c r="N47" s="45">
        <v>0.6875</v>
      </c>
      <c r="O47" s="27"/>
      <c r="P47" s="43" t="s">
        <v>7</v>
      </c>
      <c r="Q47" s="44" t="str">
        <f>Q13</f>
        <v>이영숙</v>
      </c>
      <c r="R47" s="44" t="s">
        <v>8</v>
      </c>
      <c r="S47" s="45">
        <v>0.6875</v>
      </c>
      <c r="T47" s="27"/>
      <c r="U47" s="43" t="s">
        <v>7</v>
      </c>
      <c r="V47" s="44" t="str">
        <f>V13</f>
        <v>이영숙</v>
      </c>
      <c r="W47" s="44" t="s">
        <v>8</v>
      </c>
      <c r="X47" s="45">
        <v>0.6875</v>
      </c>
      <c r="Z47" s="43" t="s">
        <v>7</v>
      </c>
      <c r="AA47" s="44" t="str">
        <f>AA13</f>
        <v>이영숙</v>
      </c>
      <c r="AB47" s="44" t="s">
        <v>8</v>
      </c>
      <c r="AC47" s="45">
        <v>0.6875</v>
      </c>
      <c r="AE47" s="43" t="s">
        <v>7</v>
      </c>
      <c r="AF47" s="44" t="str">
        <f>AF13</f>
        <v>이영숙</v>
      </c>
      <c r="AG47" s="44" t="s">
        <v>8</v>
      </c>
      <c r="AH47" s="45">
        <v>0.6875</v>
      </c>
    </row>
    <row r="48" spans="1:34" s="23" customFormat="1" ht="11.25">
      <c r="A48" s="24" t="s">
        <v>9</v>
      </c>
      <c r="B48" s="139">
        <f>B14</f>
        <v>46125</v>
      </c>
      <c r="C48" s="140"/>
      <c r="D48" s="25" t="str">
        <f>D14</f>
        <v>월요일</v>
      </c>
      <c r="F48" s="24" t="s">
        <v>9</v>
      </c>
      <c r="G48" s="139">
        <f>G14</f>
        <v>46126</v>
      </c>
      <c r="H48" s="140"/>
      <c r="I48" s="25" t="str">
        <f>I14</f>
        <v>화요일</v>
      </c>
      <c r="K48" s="24" t="s">
        <v>9</v>
      </c>
      <c r="L48" s="139">
        <f>L14</f>
        <v>46127</v>
      </c>
      <c r="M48" s="140"/>
      <c r="N48" s="25" t="str">
        <f>N14</f>
        <v>수요일</v>
      </c>
      <c r="O48" s="26"/>
      <c r="P48" s="24" t="s">
        <v>9</v>
      </c>
      <c r="Q48" s="139">
        <f>Q14</f>
        <v>46128</v>
      </c>
      <c r="R48" s="140"/>
      <c r="S48" s="25" t="str">
        <f>S14</f>
        <v>목요일</v>
      </c>
      <c r="T48" s="26"/>
      <c r="U48" s="24" t="s">
        <v>9</v>
      </c>
      <c r="V48" s="139">
        <f>V14</f>
        <v>46129</v>
      </c>
      <c r="W48" s="140"/>
      <c r="X48" s="25" t="str">
        <f>X14</f>
        <v>금요일</v>
      </c>
      <c r="Z48" s="24" t="s">
        <v>9</v>
      </c>
      <c r="AA48" s="139">
        <f>AA14</f>
        <v>46130</v>
      </c>
      <c r="AB48" s="140"/>
      <c r="AC48" s="25" t="str">
        <f>AC14</f>
        <v>토요일</v>
      </c>
      <c r="AE48" s="24" t="s">
        <v>9</v>
      </c>
      <c r="AF48" s="139">
        <f>AF14</f>
        <v>46130</v>
      </c>
      <c r="AG48" s="140"/>
      <c r="AH48" s="25" t="str">
        <f>AH14</f>
        <v>일요일</v>
      </c>
    </row>
    <row r="49" spans="1:34" ht="19.5" customHeight="1">
      <c r="A49" s="141" t="s">
        <v>11</v>
      </c>
      <c r="B49" s="143" t="s">
        <v>22</v>
      </c>
      <c r="C49" s="144"/>
      <c r="D49" s="145"/>
      <c r="F49" s="141" t="s">
        <v>11</v>
      </c>
      <c r="G49" s="143" t="s">
        <v>22</v>
      </c>
      <c r="H49" s="144"/>
      <c r="I49" s="145"/>
      <c r="K49" s="141" t="s">
        <v>11</v>
      </c>
      <c r="L49" s="143" t="s">
        <v>22</v>
      </c>
      <c r="M49" s="144"/>
      <c r="N49" s="145"/>
      <c r="O49" s="4"/>
      <c r="P49" s="141" t="s">
        <v>11</v>
      </c>
      <c r="Q49" s="143" t="s">
        <v>22</v>
      </c>
      <c r="R49" s="144"/>
      <c r="S49" s="145"/>
      <c r="T49" s="4"/>
      <c r="U49" s="141" t="s">
        <v>11</v>
      </c>
      <c r="V49" s="143" t="s">
        <v>22</v>
      </c>
      <c r="W49" s="144"/>
      <c r="X49" s="145"/>
      <c r="Z49" s="141" t="s">
        <v>11</v>
      </c>
      <c r="AA49" s="143" t="s">
        <v>22</v>
      </c>
      <c r="AB49" s="144"/>
      <c r="AC49" s="145"/>
      <c r="AE49" s="141" t="s">
        <v>11</v>
      </c>
      <c r="AF49" s="143" t="s">
        <v>22</v>
      </c>
      <c r="AG49" s="144"/>
      <c r="AH49" s="145"/>
    </row>
    <row r="50" spans="1:34" ht="9.75" customHeight="1">
      <c r="A50" s="141"/>
      <c r="B50" s="146" t="s">
        <v>12</v>
      </c>
      <c r="C50" s="147"/>
      <c r="D50" s="148"/>
      <c r="F50" s="141"/>
      <c r="G50" s="146" t="s">
        <v>12</v>
      </c>
      <c r="H50" s="147"/>
      <c r="I50" s="148"/>
      <c r="K50" s="141"/>
      <c r="L50" s="146" t="s">
        <v>12</v>
      </c>
      <c r="M50" s="147"/>
      <c r="N50" s="148"/>
      <c r="O50" s="2"/>
      <c r="P50" s="141"/>
      <c r="Q50" s="146" t="s">
        <v>12</v>
      </c>
      <c r="R50" s="147"/>
      <c r="S50" s="148"/>
      <c r="T50" s="2"/>
      <c r="U50" s="141"/>
      <c r="V50" s="146" t="s">
        <v>12</v>
      </c>
      <c r="W50" s="147"/>
      <c r="X50" s="148"/>
      <c r="Z50" s="141"/>
      <c r="AA50" s="146" t="s">
        <v>12</v>
      </c>
      <c r="AB50" s="147"/>
      <c r="AC50" s="148"/>
      <c r="AE50" s="141"/>
      <c r="AF50" s="146" t="s">
        <v>12</v>
      </c>
      <c r="AG50" s="147"/>
      <c r="AH50" s="148"/>
    </row>
    <row r="51" spans="1:34" ht="9.75" customHeight="1">
      <c r="A51" s="141"/>
      <c r="B51" s="149" t="s">
        <v>13</v>
      </c>
      <c r="C51" s="150"/>
      <c r="D51" s="151"/>
      <c r="F51" s="141"/>
      <c r="G51" s="149" t="s">
        <v>13</v>
      </c>
      <c r="H51" s="150"/>
      <c r="I51" s="151"/>
      <c r="K51" s="141"/>
      <c r="L51" s="149" t="s">
        <v>13</v>
      </c>
      <c r="M51" s="150"/>
      <c r="N51" s="151"/>
      <c r="O51" s="4"/>
      <c r="P51" s="141"/>
      <c r="Q51" s="149" t="s">
        <v>13</v>
      </c>
      <c r="R51" s="150"/>
      <c r="S51" s="151"/>
      <c r="T51" s="4"/>
      <c r="U51" s="141"/>
      <c r="V51" s="149" t="s">
        <v>13</v>
      </c>
      <c r="W51" s="150"/>
      <c r="X51" s="151"/>
      <c r="Z51" s="141"/>
      <c r="AA51" s="149" t="s">
        <v>13</v>
      </c>
      <c r="AB51" s="150"/>
      <c r="AC51" s="151"/>
      <c r="AE51" s="141"/>
      <c r="AF51" s="149" t="s">
        <v>13</v>
      </c>
      <c r="AG51" s="150"/>
      <c r="AH51" s="151"/>
    </row>
    <row r="52" spans="1:34" ht="9.75" customHeight="1">
      <c r="A52" s="142"/>
      <c r="B52" s="152" t="s">
        <v>14</v>
      </c>
      <c r="C52" s="152"/>
      <c r="D52" s="153"/>
      <c r="F52" s="142"/>
      <c r="G52" s="152" t="s">
        <v>14</v>
      </c>
      <c r="H52" s="152"/>
      <c r="I52" s="153"/>
      <c r="K52" s="142"/>
      <c r="L52" s="152" t="s">
        <v>14</v>
      </c>
      <c r="M52" s="152"/>
      <c r="N52" s="153"/>
      <c r="O52" s="4"/>
      <c r="P52" s="142"/>
      <c r="Q52" s="152" t="s">
        <v>14</v>
      </c>
      <c r="R52" s="152"/>
      <c r="S52" s="153"/>
      <c r="T52" s="4"/>
      <c r="U52" s="142"/>
      <c r="V52" s="152" t="s">
        <v>14</v>
      </c>
      <c r="W52" s="152"/>
      <c r="X52" s="153"/>
      <c r="Z52" s="142"/>
      <c r="AA52" s="152" t="s">
        <v>14</v>
      </c>
      <c r="AB52" s="152"/>
      <c r="AC52" s="153"/>
      <c r="AE52" s="142"/>
      <c r="AF52" s="152" t="s">
        <v>14</v>
      </c>
      <c r="AG52" s="152"/>
      <c r="AH52" s="153"/>
    </row>
  </sheetData>
  <mergeCells count="343">
    <mergeCell ref="AA48:AB48"/>
    <mergeCell ref="Z49:Z52"/>
    <mergeCell ref="AA49:AC49"/>
    <mergeCell ref="AA50:AC50"/>
    <mergeCell ref="AA51:AC51"/>
    <mergeCell ref="AA52:AC52"/>
    <mergeCell ref="AA37:AB37"/>
    <mergeCell ref="AA39:AB39"/>
    <mergeCell ref="Z40:Z46"/>
    <mergeCell ref="AA40:AC40"/>
    <mergeCell ref="AA41:AC41"/>
    <mergeCell ref="AA42:AC42"/>
    <mergeCell ref="AA43:AC43"/>
    <mergeCell ref="AA44:AC44"/>
    <mergeCell ref="AA45:AC45"/>
    <mergeCell ref="AA46:AC46"/>
    <mergeCell ref="Z32:Z35"/>
    <mergeCell ref="AA32:AC32"/>
    <mergeCell ref="AA33:AC33"/>
    <mergeCell ref="AA34:AC34"/>
    <mergeCell ref="AA35:AC35"/>
    <mergeCell ref="AA20:AB20"/>
    <mergeCell ref="AA22:AB22"/>
    <mergeCell ref="Z23:Z29"/>
    <mergeCell ref="AA23:AC23"/>
    <mergeCell ref="AA24:AC24"/>
    <mergeCell ref="AA25:AC25"/>
    <mergeCell ref="AA26:AC26"/>
    <mergeCell ref="AA27:AC27"/>
    <mergeCell ref="AA28:AC28"/>
    <mergeCell ref="AA29:AC29"/>
    <mergeCell ref="AA31:AB31"/>
    <mergeCell ref="AA14:AB14"/>
    <mergeCell ref="Z15:Z18"/>
    <mergeCell ref="AA15:AC15"/>
    <mergeCell ref="AA16:AC16"/>
    <mergeCell ref="AA17:AC17"/>
    <mergeCell ref="AA18:AC18"/>
    <mergeCell ref="AA2:AB2"/>
    <mergeCell ref="AA4:AB4"/>
    <mergeCell ref="Z5:Z12"/>
    <mergeCell ref="AA5:AC5"/>
    <mergeCell ref="AA6:AC6"/>
    <mergeCell ref="AA7:AC7"/>
    <mergeCell ref="AA9:AC9"/>
    <mergeCell ref="AA10:AC10"/>
    <mergeCell ref="AA11:AC11"/>
    <mergeCell ref="AA12:AC12"/>
    <mergeCell ref="AA8:AC8"/>
    <mergeCell ref="V51:X51"/>
    <mergeCell ref="Q52:S52"/>
    <mergeCell ref="V52:X52"/>
    <mergeCell ref="U49:U52"/>
    <mergeCell ref="V49:X49"/>
    <mergeCell ref="B52:D52"/>
    <mergeCell ref="Q51:S51"/>
    <mergeCell ref="B50:D50"/>
    <mergeCell ref="G50:I50"/>
    <mergeCell ref="V50:X50"/>
    <mergeCell ref="L51:N51"/>
    <mergeCell ref="K49:K52"/>
    <mergeCell ref="L49:N49"/>
    <mergeCell ref="P49:P52"/>
    <mergeCell ref="Q49:S49"/>
    <mergeCell ref="A49:A52"/>
    <mergeCell ref="B49:D49"/>
    <mergeCell ref="F49:F52"/>
    <mergeCell ref="G49:I49"/>
    <mergeCell ref="L50:N50"/>
    <mergeCell ref="Q50:S50"/>
    <mergeCell ref="G52:I52"/>
    <mergeCell ref="L52:N52"/>
    <mergeCell ref="B51:D51"/>
    <mergeCell ref="G51:I51"/>
    <mergeCell ref="V46:X46"/>
    <mergeCell ref="B48:C48"/>
    <mergeCell ref="G48:H48"/>
    <mergeCell ref="L48:M48"/>
    <mergeCell ref="Q48:R48"/>
    <mergeCell ref="V48:W48"/>
    <mergeCell ref="B46:D46"/>
    <mergeCell ref="G46:I46"/>
    <mergeCell ref="V44:X44"/>
    <mergeCell ref="B45:D45"/>
    <mergeCell ref="G45:I45"/>
    <mergeCell ref="L45:N45"/>
    <mergeCell ref="Q45:S45"/>
    <mergeCell ref="V45:X45"/>
    <mergeCell ref="G44:I44"/>
    <mergeCell ref="Q46:S46"/>
    <mergeCell ref="V42:X42"/>
    <mergeCell ref="B43:D43"/>
    <mergeCell ref="G43:I43"/>
    <mergeCell ref="L43:N43"/>
    <mergeCell ref="Q43:S43"/>
    <mergeCell ref="V43:X43"/>
    <mergeCell ref="U40:U46"/>
    <mergeCell ref="V40:X40"/>
    <mergeCell ref="B41:D41"/>
    <mergeCell ref="G41:I41"/>
    <mergeCell ref="L41:N41"/>
    <mergeCell ref="Q41:S41"/>
    <mergeCell ref="V41:X41"/>
    <mergeCell ref="B42:D42"/>
    <mergeCell ref="G42:I42"/>
    <mergeCell ref="L42:N42"/>
    <mergeCell ref="K40:K46"/>
    <mergeCell ref="L40:N40"/>
    <mergeCell ref="P40:P46"/>
    <mergeCell ref="Q40:S40"/>
    <mergeCell ref="Q42:S42"/>
    <mergeCell ref="L44:N44"/>
    <mergeCell ref="Q44:S44"/>
    <mergeCell ref="L46:N46"/>
    <mergeCell ref="A40:A46"/>
    <mergeCell ref="B40:D40"/>
    <mergeCell ref="F40:F46"/>
    <mergeCell ref="G40:I40"/>
    <mergeCell ref="B44:D44"/>
    <mergeCell ref="B39:C39"/>
    <mergeCell ref="G39:H39"/>
    <mergeCell ref="L39:M39"/>
    <mergeCell ref="Q39:R39"/>
    <mergeCell ref="V39:W39"/>
    <mergeCell ref="B37:C37"/>
    <mergeCell ref="G37:H37"/>
    <mergeCell ref="L37:M37"/>
    <mergeCell ref="Q37:R37"/>
    <mergeCell ref="V37:W37"/>
    <mergeCell ref="V34:X34"/>
    <mergeCell ref="Q35:S35"/>
    <mergeCell ref="V35:X35"/>
    <mergeCell ref="U32:U35"/>
    <mergeCell ref="V32:X32"/>
    <mergeCell ref="B35:D35"/>
    <mergeCell ref="Q34:S34"/>
    <mergeCell ref="B33:D33"/>
    <mergeCell ref="G33:I33"/>
    <mergeCell ref="V33:X33"/>
    <mergeCell ref="L34:N34"/>
    <mergeCell ref="K32:K35"/>
    <mergeCell ref="L32:N32"/>
    <mergeCell ref="P32:P35"/>
    <mergeCell ref="Q32:S32"/>
    <mergeCell ref="A32:A35"/>
    <mergeCell ref="B32:D32"/>
    <mergeCell ref="F32:F35"/>
    <mergeCell ref="G32:I32"/>
    <mergeCell ref="L33:N33"/>
    <mergeCell ref="Q33:S33"/>
    <mergeCell ref="G35:I35"/>
    <mergeCell ref="L35:N35"/>
    <mergeCell ref="B34:D34"/>
    <mergeCell ref="G34:I34"/>
    <mergeCell ref="V29:X29"/>
    <mergeCell ref="B31:C31"/>
    <mergeCell ref="G31:H31"/>
    <mergeCell ref="L31:M31"/>
    <mergeCell ref="Q31:R31"/>
    <mergeCell ref="V31:W31"/>
    <mergeCell ref="B29:D29"/>
    <mergeCell ref="G29:I29"/>
    <mergeCell ref="V27:X27"/>
    <mergeCell ref="B28:D28"/>
    <mergeCell ref="G28:I28"/>
    <mergeCell ref="L28:N28"/>
    <mergeCell ref="Q28:S28"/>
    <mergeCell ref="V28:X28"/>
    <mergeCell ref="G27:I27"/>
    <mergeCell ref="Q29:S29"/>
    <mergeCell ref="V25:X25"/>
    <mergeCell ref="B26:D26"/>
    <mergeCell ref="G26:I26"/>
    <mergeCell ref="L26:N26"/>
    <mergeCell ref="Q26:S26"/>
    <mergeCell ref="V26:X26"/>
    <mergeCell ref="U23:U29"/>
    <mergeCell ref="V23:X23"/>
    <mergeCell ref="B24:D24"/>
    <mergeCell ref="G24:I24"/>
    <mergeCell ref="L24:N24"/>
    <mergeCell ref="Q24:S24"/>
    <mergeCell ref="V24:X24"/>
    <mergeCell ref="B25:D25"/>
    <mergeCell ref="G25:I25"/>
    <mergeCell ref="L25:N25"/>
    <mergeCell ref="K23:K29"/>
    <mergeCell ref="L23:N23"/>
    <mergeCell ref="P23:P29"/>
    <mergeCell ref="Q23:S23"/>
    <mergeCell ref="Q25:S25"/>
    <mergeCell ref="L27:N27"/>
    <mergeCell ref="Q27:S27"/>
    <mergeCell ref="L29:N29"/>
    <mergeCell ref="A23:A29"/>
    <mergeCell ref="B23:D23"/>
    <mergeCell ref="F23:F29"/>
    <mergeCell ref="G23:I23"/>
    <mergeCell ref="B27:D27"/>
    <mergeCell ref="B22:C22"/>
    <mergeCell ref="G22:H22"/>
    <mergeCell ref="L22:M22"/>
    <mergeCell ref="Q22:R22"/>
    <mergeCell ref="V22:W22"/>
    <mergeCell ref="B20:C20"/>
    <mergeCell ref="G20:H20"/>
    <mergeCell ref="L20:M20"/>
    <mergeCell ref="Q20:R20"/>
    <mergeCell ref="V20:W20"/>
    <mergeCell ref="V17:X17"/>
    <mergeCell ref="Q18:S18"/>
    <mergeCell ref="V18:X18"/>
    <mergeCell ref="U15:U18"/>
    <mergeCell ref="V15:X15"/>
    <mergeCell ref="B18:D18"/>
    <mergeCell ref="Q17:S17"/>
    <mergeCell ref="B16:D16"/>
    <mergeCell ref="G16:I16"/>
    <mergeCell ref="V16:X16"/>
    <mergeCell ref="L17:N17"/>
    <mergeCell ref="K15:K18"/>
    <mergeCell ref="L15:N15"/>
    <mergeCell ref="P15:P18"/>
    <mergeCell ref="Q15:S15"/>
    <mergeCell ref="A15:A18"/>
    <mergeCell ref="B15:D15"/>
    <mergeCell ref="F15:F18"/>
    <mergeCell ref="G15:I15"/>
    <mergeCell ref="L16:N16"/>
    <mergeCell ref="Q16:S16"/>
    <mergeCell ref="G18:I18"/>
    <mergeCell ref="L18:N18"/>
    <mergeCell ref="B17:D17"/>
    <mergeCell ref="G17:I17"/>
    <mergeCell ref="B14:C14"/>
    <mergeCell ref="G14:H14"/>
    <mergeCell ref="L14:M14"/>
    <mergeCell ref="Q14:R14"/>
    <mergeCell ref="V14:W14"/>
    <mergeCell ref="B12:D12"/>
    <mergeCell ref="G12:I12"/>
    <mergeCell ref="V10:X10"/>
    <mergeCell ref="B11:D11"/>
    <mergeCell ref="G11:I11"/>
    <mergeCell ref="L11:N11"/>
    <mergeCell ref="Q11:S11"/>
    <mergeCell ref="V11:X11"/>
    <mergeCell ref="G10:I10"/>
    <mergeCell ref="Q12:S12"/>
    <mergeCell ref="G6:I6"/>
    <mergeCell ref="L6:N6"/>
    <mergeCell ref="Q6:S6"/>
    <mergeCell ref="V6:X6"/>
    <mergeCell ref="B7:D7"/>
    <mergeCell ref="G7:I7"/>
    <mergeCell ref="L7:N7"/>
    <mergeCell ref="K5:K12"/>
    <mergeCell ref="L5:N5"/>
    <mergeCell ref="P5:P12"/>
    <mergeCell ref="Q5:S5"/>
    <mergeCell ref="Q7:S7"/>
    <mergeCell ref="L10:N10"/>
    <mergeCell ref="Q10:S10"/>
    <mergeCell ref="L12:N12"/>
    <mergeCell ref="V12:X12"/>
    <mergeCell ref="V8:X8"/>
    <mergeCell ref="B8:D8"/>
    <mergeCell ref="G8:I8"/>
    <mergeCell ref="L8:N8"/>
    <mergeCell ref="Q8:S8"/>
    <mergeCell ref="A5:A12"/>
    <mergeCell ref="B5:D5"/>
    <mergeCell ref="F5:F12"/>
    <mergeCell ref="G5:I5"/>
    <mergeCell ref="B10:D10"/>
    <mergeCell ref="V2:W2"/>
    <mergeCell ref="B4:C4"/>
    <mergeCell ref="G4:H4"/>
    <mergeCell ref="L4:M4"/>
    <mergeCell ref="Q4:R4"/>
    <mergeCell ref="V4:W4"/>
    <mergeCell ref="B2:C2"/>
    <mergeCell ref="G2:H2"/>
    <mergeCell ref="L2:M2"/>
    <mergeCell ref="Q2:R2"/>
    <mergeCell ref="V7:X7"/>
    <mergeCell ref="B9:D9"/>
    <mergeCell ref="G9:I9"/>
    <mergeCell ref="L9:N9"/>
    <mergeCell ref="Q9:S9"/>
    <mergeCell ref="V9:X9"/>
    <mergeCell ref="U5:U12"/>
    <mergeCell ref="V5:X5"/>
    <mergeCell ref="B6:D6"/>
    <mergeCell ref="AF2:AG2"/>
    <mergeCell ref="AF4:AG4"/>
    <mergeCell ref="AE5:AE12"/>
    <mergeCell ref="AF5:AH5"/>
    <mergeCell ref="AF6:AH6"/>
    <mergeCell ref="AF7:AH7"/>
    <mergeCell ref="AF9:AH9"/>
    <mergeCell ref="AF10:AH10"/>
    <mergeCell ref="AF11:AH11"/>
    <mergeCell ref="AF12:AH12"/>
    <mergeCell ref="AF8:AH8"/>
    <mergeCell ref="AF14:AG14"/>
    <mergeCell ref="AE15:AE18"/>
    <mergeCell ref="AF15:AH15"/>
    <mergeCell ref="AF16:AH16"/>
    <mergeCell ref="AF17:AH17"/>
    <mergeCell ref="AF18:AH18"/>
    <mergeCell ref="AF20:AG20"/>
    <mergeCell ref="AF22:AG22"/>
    <mergeCell ref="AE23:AE29"/>
    <mergeCell ref="AF23:AH23"/>
    <mergeCell ref="AF24:AH24"/>
    <mergeCell ref="AF25:AH25"/>
    <mergeCell ref="AF26:AH26"/>
    <mergeCell ref="AF27:AH27"/>
    <mergeCell ref="AF28:AH28"/>
    <mergeCell ref="AF29:AH29"/>
    <mergeCell ref="AF48:AG48"/>
    <mergeCell ref="AE49:AE52"/>
    <mergeCell ref="AF49:AH49"/>
    <mergeCell ref="AF50:AH50"/>
    <mergeCell ref="AF51:AH51"/>
    <mergeCell ref="AF52:AH52"/>
    <mergeCell ref="AF31:AG31"/>
    <mergeCell ref="AE32:AE35"/>
    <mergeCell ref="AF32:AH32"/>
    <mergeCell ref="AF33:AH33"/>
    <mergeCell ref="AF34:AH34"/>
    <mergeCell ref="AF35:AH35"/>
    <mergeCell ref="AF37:AG37"/>
    <mergeCell ref="AF39:AG39"/>
    <mergeCell ref="AE40:AE46"/>
    <mergeCell ref="AF40:AH40"/>
    <mergeCell ref="AF41:AH41"/>
    <mergeCell ref="AF42:AH42"/>
    <mergeCell ref="AF43:AH43"/>
    <mergeCell ref="AF44:AH44"/>
    <mergeCell ref="AF45:AH45"/>
    <mergeCell ref="AF46:AH46"/>
  </mergeCells>
  <phoneticPr fontId="2" type="noConversion"/>
  <printOptions horizontalCentered="1"/>
  <pageMargins left="0" right="0" top="0" bottom="0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78"/>
  <sheetViews>
    <sheetView view="pageBreakPreview" topLeftCell="A37" zoomScale="70" zoomScaleSheetLayoutView="70" workbookViewId="0">
      <selection activeCell="E14" sqref="E14:E1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일반식!D9</f>
        <v>46118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일반식!D11</f>
        <v>잡곡밥</v>
      </c>
      <c r="B2" s="56"/>
      <c r="C2" s="56"/>
      <c r="D2" s="56"/>
      <c r="E2" s="179" t="str">
        <f>A2</f>
        <v>잡곡밥</v>
      </c>
      <c r="F2" s="173" t="str">
        <f>E2</f>
        <v>잡곡밥</v>
      </c>
      <c r="G2" s="173" t="str">
        <f>F2</f>
        <v>잡곡밥</v>
      </c>
      <c r="H2" s="180" t="s">
        <v>103</v>
      </c>
      <c r="I2" s="180" t="str">
        <f>H2</f>
        <v>배추들깨국</v>
      </c>
      <c r="J2" s="170" t="str">
        <f>G2</f>
        <v>잡곡밥</v>
      </c>
      <c r="K2" s="173" t="str">
        <f>F2</f>
        <v>잡곡밥</v>
      </c>
    </row>
    <row r="3" spans="1:11" s="55" customFormat="1" ht="21.95" customHeight="1">
      <c r="A3" s="38"/>
      <c r="B3" s="56"/>
      <c r="C3" s="56"/>
      <c r="D3" s="56"/>
      <c r="E3" s="174"/>
      <c r="F3" s="174"/>
      <c r="G3" s="174"/>
      <c r="H3" s="181"/>
      <c r="I3" s="181"/>
      <c r="J3" s="171"/>
      <c r="K3" s="174"/>
    </row>
    <row r="4" spans="1:11" s="55" customFormat="1" ht="21.95" customHeight="1">
      <c r="A4" s="38"/>
      <c r="B4" s="56"/>
      <c r="C4" s="56"/>
      <c r="D4" s="56"/>
      <c r="E4" s="174"/>
      <c r="F4" s="174"/>
      <c r="G4" s="174"/>
      <c r="H4" s="181"/>
      <c r="I4" s="181"/>
      <c r="J4" s="171" t="s">
        <v>52</v>
      </c>
      <c r="K4" s="174"/>
    </row>
    <row r="5" spans="1:11" s="55" customFormat="1" ht="21.95" customHeight="1">
      <c r="A5" s="57"/>
      <c r="B5" s="58"/>
      <c r="C5" s="58"/>
      <c r="D5" s="58"/>
      <c r="E5" s="175"/>
      <c r="F5" s="175"/>
      <c r="G5" s="175"/>
      <c r="H5" s="182"/>
      <c r="I5" s="182"/>
      <c r="J5" s="171"/>
      <c r="K5" s="175"/>
    </row>
    <row r="6" spans="1:11" s="55" customFormat="1" ht="23.1" customHeight="1">
      <c r="A6" s="38" t="str">
        <f>일반식!D12</f>
        <v>사골우거지국</v>
      </c>
      <c r="B6" s="56"/>
      <c r="C6" s="56"/>
      <c r="D6" s="56"/>
      <c r="E6" s="176" t="str">
        <f>A6</f>
        <v>사골우거지국</v>
      </c>
      <c r="F6" s="176" t="str">
        <f>E6</f>
        <v>사골우거지국</v>
      </c>
      <c r="G6" s="176" t="str">
        <f>F6</f>
        <v>사골우거지국</v>
      </c>
      <c r="H6" s="176" t="str">
        <f>G6</f>
        <v>사골우거지국</v>
      </c>
      <c r="I6" s="176" t="str">
        <f>H6</f>
        <v>사골우거지국</v>
      </c>
      <c r="J6" s="171" t="str">
        <f>I6</f>
        <v>사골우거지국</v>
      </c>
      <c r="K6" s="176" t="str">
        <f>E6</f>
        <v>사골우거지국</v>
      </c>
    </row>
    <row r="7" spans="1:11" s="55" customFormat="1" ht="21.95" customHeight="1">
      <c r="A7" s="38"/>
      <c r="B7" s="56"/>
      <c r="C7" s="56"/>
      <c r="D7" s="56"/>
      <c r="E7" s="177"/>
      <c r="F7" s="177"/>
      <c r="G7" s="177"/>
      <c r="H7" s="177"/>
      <c r="I7" s="177"/>
      <c r="J7" s="171"/>
      <c r="K7" s="177"/>
    </row>
    <row r="8" spans="1:11" s="55" customFormat="1" ht="21.95" customHeight="1">
      <c r="A8" s="38"/>
      <c r="B8" s="56"/>
      <c r="C8" s="56"/>
      <c r="D8" s="56"/>
      <c r="E8" s="177"/>
      <c r="F8" s="177"/>
      <c r="G8" s="177"/>
      <c r="H8" s="177"/>
      <c r="I8" s="177"/>
      <c r="J8" s="171"/>
      <c r="K8" s="177"/>
    </row>
    <row r="9" spans="1:11" s="55" customFormat="1" ht="21.95" customHeight="1">
      <c r="A9" s="57"/>
      <c r="B9" s="58"/>
      <c r="C9" s="58"/>
      <c r="D9" s="58"/>
      <c r="E9" s="178"/>
      <c r="F9" s="178"/>
      <c r="G9" s="178"/>
      <c r="H9" s="178"/>
      <c r="I9" s="178"/>
      <c r="J9" s="171"/>
      <c r="K9" s="178"/>
    </row>
    <row r="10" spans="1:11" s="55" customFormat="1" ht="23.1" customHeight="1">
      <c r="A10" s="38" t="str">
        <f>일반식!D13</f>
        <v>돈장조림</v>
      </c>
      <c r="B10" s="56"/>
      <c r="C10" s="56"/>
      <c r="D10" s="56"/>
      <c r="E10" s="180" t="str">
        <f>F10</f>
        <v>유부무조림</v>
      </c>
      <c r="F10" s="180" t="s">
        <v>99</v>
      </c>
      <c r="G10" s="180" t="str">
        <f>F10</f>
        <v>유부무조림</v>
      </c>
      <c r="H10" s="180" t="str">
        <f>G10</f>
        <v>유부무조림</v>
      </c>
      <c r="I10" s="180" t="str">
        <f>H10</f>
        <v>유부무조림</v>
      </c>
      <c r="J10" s="172" t="str">
        <f>G10</f>
        <v>유부무조림</v>
      </c>
      <c r="K10" s="180" t="str">
        <f>F10</f>
        <v>유부무조림</v>
      </c>
    </row>
    <row r="11" spans="1:11" s="55" customFormat="1" ht="21.95" customHeight="1">
      <c r="A11" s="38"/>
      <c r="B11" s="56"/>
      <c r="C11" s="56"/>
      <c r="D11" s="56"/>
      <c r="E11" s="181"/>
      <c r="F11" s="181"/>
      <c r="G11" s="181"/>
      <c r="H11" s="181"/>
      <c r="I11" s="181"/>
      <c r="J11" s="172"/>
      <c r="K11" s="181"/>
    </row>
    <row r="12" spans="1:11" s="55" customFormat="1" ht="21.95" customHeight="1">
      <c r="A12" s="38"/>
      <c r="B12" s="56"/>
      <c r="C12" s="56"/>
      <c r="D12" s="56"/>
      <c r="E12" s="181"/>
      <c r="F12" s="181"/>
      <c r="G12" s="181"/>
      <c r="H12" s="181"/>
      <c r="I12" s="181"/>
      <c r="J12" s="171" t="str">
        <f>H14</f>
        <v>마지야채볶음</v>
      </c>
      <c r="K12" s="181"/>
    </row>
    <row r="13" spans="1:11" s="55" customFormat="1" ht="21.95" customHeight="1">
      <c r="A13" s="57"/>
      <c r="B13" s="58"/>
      <c r="C13" s="58"/>
      <c r="D13" s="58"/>
      <c r="E13" s="182"/>
      <c r="F13" s="182"/>
      <c r="G13" s="182"/>
      <c r="H13" s="182"/>
      <c r="I13" s="182"/>
      <c r="J13" s="171"/>
      <c r="K13" s="182"/>
    </row>
    <row r="14" spans="1:11" s="55" customFormat="1" ht="23.1" customHeight="1">
      <c r="A14" s="38" t="str">
        <f>일반식!D14</f>
        <v>계절나물</v>
      </c>
      <c r="B14" s="56"/>
      <c r="C14" s="56"/>
      <c r="D14" s="56"/>
      <c r="E14" s="173" t="str">
        <f>A14</f>
        <v>계절나물</v>
      </c>
      <c r="F14" s="173" t="str">
        <f>E14</f>
        <v>계절나물</v>
      </c>
      <c r="G14" s="173" t="str">
        <f>F14</f>
        <v>계절나물</v>
      </c>
      <c r="H14" s="183" t="s">
        <v>102</v>
      </c>
      <c r="I14" s="173" t="str">
        <f>A14</f>
        <v>계절나물</v>
      </c>
      <c r="J14" s="171" t="str">
        <f>G14</f>
        <v>계절나물</v>
      </c>
      <c r="K14" s="173" t="str">
        <f>F14</f>
        <v>계절나물</v>
      </c>
    </row>
    <row r="15" spans="1:11" s="55" customFormat="1" ht="21.95" customHeight="1">
      <c r="A15" s="38"/>
      <c r="B15" s="56"/>
      <c r="C15" s="56"/>
      <c r="D15" s="56"/>
      <c r="E15" s="174"/>
      <c r="F15" s="174"/>
      <c r="G15" s="174"/>
      <c r="H15" s="184"/>
      <c r="I15" s="174"/>
      <c r="J15" s="171"/>
      <c r="K15" s="174"/>
    </row>
    <row r="16" spans="1:11" s="55" customFormat="1" ht="21.95" customHeight="1">
      <c r="A16" s="57"/>
      <c r="B16" s="58"/>
      <c r="C16" s="58"/>
      <c r="D16" s="58"/>
      <c r="E16" s="175"/>
      <c r="F16" s="175"/>
      <c r="G16" s="175"/>
      <c r="H16" s="185"/>
      <c r="I16" s="175"/>
      <c r="J16" s="104" t="s">
        <v>53</v>
      </c>
      <c r="K16" s="175"/>
    </row>
    <row r="17" spans="1:11" s="55" customFormat="1" ht="24.95" customHeight="1">
      <c r="A17" s="69" t="str">
        <f>일반식!D15</f>
        <v>김구이</v>
      </c>
      <c r="B17" s="70"/>
      <c r="C17" s="70"/>
      <c r="D17" s="70"/>
      <c r="E17" s="72" t="s">
        <v>29</v>
      </c>
      <c r="F17" s="72" t="s">
        <v>29</v>
      </c>
      <c r="G17" s="72" t="s">
        <v>29</v>
      </c>
      <c r="H17" s="72" t="s">
        <v>29</v>
      </c>
      <c r="I17" s="72" t="s">
        <v>29</v>
      </c>
      <c r="J17" s="105" t="s">
        <v>54</v>
      </c>
      <c r="K17" s="72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1" t="s">
        <v>30</v>
      </c>
      <c r="F18" s="81" t="s">
        <v>31</v>
      </c>
      <c r="G18" s="81" t="s">
        <v>32</v>
      </c>
      <c r="H18" s="81" t="s">
        <v>32</v>
      </c>
      <c r="I18" s="81" t="s">
        <v>32</v>
      </c>
      <c r="J18" s="105" t="s">
        <v>55</v>
      </c>
      <c r="K18" s="81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4" t="s">
        <v>56</v>
      </c>
      <c r="K19" s="74"/>
    </row>
    <row r="20" spans="1:11" s="55" customFormat="1" ht="27" customHeight="1" thickBot="1">
      <c r="A20" s="60">
        <f>일반식!D17</f>
        <v>0</v>
      </c>
      <c r="B20" s="61"/>
      <c r="C20" s="188" t="s">
        <v>44</v>
      </c>
      <c r="D20" s="188"/>
      <c r="E20" s="98"/>
      <c r="F20" s="93" t="s">
        <v>46</v>
      </c>
      <c r="G20" s="93" t="s">
        <v>28</v>
      </c>
      <c r="H20" s="93" t="s">
        <v>28</v>
      </c>
      <c r="I20" s="93" t="s">
        <v>46</v>
      </c>
      <c r="J20" s="106" t="s">
        <v>57</v>
      </c>
      <c r="K20" s="93" t="s">
        <v>46</v>
      </c>
    </row>
    <row r="21" spans="1:11" s="55" customFormat="1" ht="21.95" customHeight="1" thickTop="1" thickBot="1">
      <c r="A21" s="186"/>
      <c r="B21" s="186"/>
      <c r="C21" s="186"/>
      <c r="D21" s="186"/>
      <c r="E21" s="187"/>
      <c r="F21" s="187"/>
      <c r="G21" s="88" t="s">
        <v>35</v>
      </c>
      <c r="H21" s="88" t="s">
        <v>50</v>
      </c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46118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일반식!D20</f>
        <v>잡곡밥</v>
      </c>
      <c r="B26" s="56"/>
      <c r="C26" s="56"/>
      <c r="D26" s="56"/>
      <c r="E26" s="173" t="str">
        <f>A26</f>
        <v>잡곡밥</v>
      </c>
      <c r="F26" s="173" t="str">
        <f>E26</f>
        <v>잡곡밥</v>
      </c>
      <c r="G26" s="173" t="str">
        <f>F26</f>
        <v>잡곡밥</v>
      </c>
      <c r="H26" s="173" t="str">
        <f>G26</f>
        <v>잡곡밥</v>
      </c>
      <c r="I26" s="173" t="str">
        <f t="shared" ref="I26" si="0">H26</f>
        <v>잡곡밥</v>
      </c>
      <c r="J26" s="170" t="str">
        <f>F26</f>
        <v>잡곡밥</v>
      </c>
      <c r="K26" s="173" t="str">
        <f>F26</f>
        <v>잡곡밥</v>
      </c>
    </row>
    <row r="27" spans="1:11" s="55" customFormat="1" ht="21.95" customHeight="1">
      <c r="A27" s="38"/>
      <c r="B27" s="56"/>
      <c r="C27" s="56"/>
      <c r="D27" s="56"/>
      <c r="E27" s="174"/>
      <c r="F27" s="174"/>
      <c r="G27" s="174"/>
      <c r="H27" s="174"/>
      <c r="I27" s="174"/>
      <c r="J27" s="171"/>
      <c r="K27" s="174"/>
    </row>
    <row r="28" spans="1:11" s="55" customFormat="1" ht="21.95" customHeight="1">
      <c r="A28" s="38"/>
      <c r="B28" s="56"/>
      <c r="C28" s="56"/>
      <c r="D28" s="56"/>
      <c r="E28" s="174"/>
      <c r="F28" s="174"/>
      <c r="G28" s="174"/>
      <c r="H28" s="174"/>
      <c r="I28" s="174"/>
      <c r="J28" s="171" t="s">
        <v>100</v>
      </c>
      <c r="K28" s="174"/>
    </row>
    <row r="29" spans="1:11" s="55" customFormat="1" ht="21.95" customHeight="1">
      <c r="A29" s="57"/>
      <c r="B29" s="58"/>
      <c r="C29" s="58"/>
      <c r="D29" s="58"/>
      <c r="E29" s="175"/>
      <c r="F29" s="175"/>
      <c r="G29" s="175"/>
      <c r="H29" s="175"/>
      <c r="I29" s="175"/>
      <c r="J29" s="171"/>
      <c r="K29" s="175"/>
    </row>
    <row r="30" spans="1:11" s="55" customFormat="1" ht="23.1" customHeight="1">
      <c r="A30" s="38" t="str">
        <f>일반식!D21</f>
        <v>배추된장국</v>
      </c>
      <c r="B30" s="56"/>
      <c r="C30" s="56"/>
      <c r="D30" s="56"/>
      <c r="E30" s="180" t="s">
        <v>77</v>
      </c>
      <c r="F30" s="180" t="str">
        <f>E30</f>
        <v>두부양념(안맵게)</v>
      </c>
      <c r="G30" s="180" t="str">
        <f>F30</f>
        <v>두부양념(안맵게)</v>
      </c>
      <c r="H30" s="180" t="str">
        <f>G30</f>
        <v>두부양념(안맵게)</v>
      </c>
      <c r="I30" s="180" t="str">
        <f>H30</f>
        <v>두부양념(안맵게)</v>
      </c>
      <c r="J30" s="171" t="str">
        <f>E30</f>
        <v>두부양념(안맵게)</v>
      </c>
      <c r="K30" s="180" t="str">
        <f>I30</f>
        <v>두부양념(안맵게)</v>
      </c>
    </row>
    <row r="31" spans="1:11" s="55" customFormat="1" ht="21.95" customHeight="1">
      <c r="A31" s="38"/>
      <c r="B31" s="56"/>
      <c r="C31" s="56"/>
      <c r="D31" s="56"/>
      <c r="E31" s="181"/>
      <c r="F31" s="181"/>
      <c r="G31" s="181"/>
      <c r="H31" s="181"/>
      <c r="I31" s="181"/>
      <c r="J31" s="171"/>
      <c r="K31" s="181"/>
    </row>
    <row r="32" spans="1:11" s="55" customFormat="1" ht="21.95" customHeight="1">
      <c r="A32" s="38"/>
      <c r="B32" s="56"/>
      <c r="C32" s="56"/>
      <c r="D32" s="56"/>
      <c r="E32" s="181"/>
      <c r="F32" s="181"/>
      <c r="G32" s="181"/>
      <c r="H32" s="181"/>
      <c r="I32" s="181"/>
      <c r="J32" s="171" t="s">
        <v>104</v>
      </c>
      <c r="K32" s="181"/>
    </row>
    <row r="33" spans="1:11" s="55" customFormat="1" ht="21.95" customHeight="1">
      <c r="A33" s="57"/>
      <c r="B33" s="58"/>
      <c r="C33" s="58"/>
      <c r="D33" s="58"/>
      <c r="E33" s="182"/>
      <c r="F33" s="182"/>
      <c r="G33" s="182"/>
      <c r="H33" s="182"/>
      <c r="I33" s="182"/>
      <c r="J33" s="171"/>
      <c r="K33" s="182"/>
    </row>
    <row r="34" spans="1:11" s="55" customFormat="1" ht="23.1" customHeight="1">
      <c r="A34" s="38" t="str">
        <f>일반식!D22</f>
        <v>제육불고기</v>
      </c>
      <c r="B34" s="56"/>
      <c r="C34" s="56"/>
      <c r="D34" s="56"/>
      <c r="E34" s="180" t="str">
        <f>A34</f>
        <v>제육불고기</v>
      </c>
      <c r="F34" s="173" t="str">
        <f>A34</f>
        <v>제육불고기</v>
      </c>
      <c r="G34" s="173" t="str">
        <f>F34</f>
        <v>제육불고기</v>
      </c>
      <c r="H34" s="173" t="str">
        <f>G34</f>
        <v>제육불고기</v>
      </c>
      <c r="I34" s="173" t="str">
        <f>H34</f>
        <v>제육불고기</v>
      </c>
      <c r="J34" s="171" t="str">
        <f>I34</f>
        <v>제육불고기</v>
      </c>
      <c r="K34" s="173" t="str">
        <f>I34</f>
        <v>제육불고기</v>
      </c>
    </row>
    <row r="35" spans="1:11" s="55" customFormat="1" ht="21.95" customHeight="1">
      <c r="A35" s="38"/>
      <c r="B35" s="56"/>
      <c r="C35" s="56"/>
      <c r="D35" s="56"/>
      <c r="E35" s="181"/>
      <c r="F35" s="174"/>
      <c r="G35" s="174"/>
      <c r="H35" s="174"/>
      <c r="I35" s="174"/>
      <c r="J35" s="171"/>
      <c r="K35" s="174"/>
    </row>
    <row r="36" spans="1:11" s="55" customFormat="1" ht="21.95" customHeight="1">
      <c r="A36" s="38"/>
      <c r="B36" s="56"/>
      <c r="C36" s="56"/>
      <c r="D36" s="56"/>
      <c r="E36" s="181"/>
      <c r="F36" s="174"/>
      <c r="G36" s="174"/>
      <c r="H36" s="174"/>
      <c r="I36" s="174"/>
      <c r="J36" s="171" t="s">
        <v>58</v>
      </c>
      <c r="K36" s="174"/>
    </row>
    <row r="37" spans="1:11" s="55" customFormat="1" ht="21.95" customHeight="1">
      <c r="A37" s="57"/>
      <c r="B37" s="58"/>
      <c r="C37" s="58"/>
      <c r="D37" s="58"/>
      <c r="E37" s="182"/>
      <c r="F37" s="175"/>
      <c r="G37" s="175"/>
      <c r="H37" s="175"/>
      <c r="I37" s="175"/>
      <c r="J37" s="171"/>
      <c r="K37" s="175"/>
    </row>
    <row r="38" spans="1:11" s="55" customFormat="1" ht="23.1" customHeight="1">
      <c r="A38" s="38" t="str">
        <f>일반식!D23</f>
        <v>숙주나물</v>
      </c>
      <c r="B38" s="56"/>
      <c r="C38" s="56"/>
      <c r="D38" s="56"/>
      <c r="E38" s="180" t="s">
        <v>76</v>
      </c>
      <c r="F38" s="180" t="str">
        <f>E38</f>
        <v>열무막장나물</v>
      </c>
      <c r="G38" s="180" t="str">
        <f>F38</f>
        <v>열무막장나물</v>
      </c>
      <c r="H38" s="180" t="str">
        <f>G38</f>
        <v>열무막장나물</v>
      </c>
      <c r="I38" s="180" t="str">
        <f>H38</f>
        <v>열무막장나물</v>
      </c>
      <c r="J38" s="180" t="str">
        <f>G38</f>
        <v>열무막장나물</v>
      </c>
      <c r="K38" s="180" t="str">
        <f>J38</f>
        <v>열무막장나물</v>
      </c>
    </row>
    <row r="39" spans="1:11" s="55" customFormat="1" ht="21.95" customHeight="1">
      <c r="A39" s="38"/>
      <c r="B39" s="56"/>
      <c r="C39" s="56"/>
      <c r="D39" s="56"/>
      <c r="E39" s="181"/>
      <c r="F39" s="181"/>
      <c r="G39" s="181"/>
      <c r="H39" s="181"/>
      <c r="I39" s="181"/>
      <c r="J39" s="181"/>
      <c r="K39" s="181"/>
    </row>
    <row r="40" spans="1:11" s="55" customFormat="1" ht="21.95" customHeight="1">
      <c r="A40" s="57"/>
      <c r="B40" s="58"/>
      <c r="C40" s="58"/>
      <c r="D40" s="58"/>
      <c r="E40" s="182"/>
      <c r="F40" s="182"/>
      <c r="G40" s="182"/>
      <c r="H40" s="182"/>
      <c r="I40" s="182"/>
      <c r="J40" s="110" t="s">
        <v>64</v>
      </c>
      <c r="K40" s="182"/>
    </row>
    <row r="41" spans="1:11" s="55" customFormat="1" ht="24.95" customHeight="1">
      <c r="A41" s="69" t="str">
        <f>일반식!D24</f>
        <v>가지나물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일반식!D25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일반식!D26</f>
        <v>0</v>
      </c>
      <c r="B44" s="61"/>
      <c r="C44" s="61"/>
      <c r="D44" s="91"/>
      <c r="E44" s="96"/>
      <c r="F44" s="91"/>
      <c r="G44" s="61"/>
      <c r="H44" s="61" t="s">
        <v>48</v>
      </c>
      <c r="I44" s="61" t="s">
        <v>48</v>
      </c>
    </row>
    <row r="45" spans="1:11" s="55" customFormat="1" ht="21.95" customHeight="1" thickTop="1" thickBot="1">
      <c r="A45" s="186"/>
      <c r="B45" s="186"/>
      <c r="C45" s="186"/>
      <c r="D45" s="186"/>
      <c r="E45" s="186"/>
      <c r="F45" s="186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46118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일반식!D29</f>
        <v>잡곡밥</v>
      </c>
      <c r="B50" s="56"/>
      <c r="C50" s="56"/>
      <c r="D50" s="56"/>
      <c r="E50" s="173" t="s">
        <v>127</v>
      </c>
      <c r="F50" s="173" t="s">
        <v>127</v>
      </c>
      <c r="G50" s="173" t="str">
        <f>F50</f>
        <v>두부계란국</v>
      </c>
      <c r="H50" s="173" t="str">
        <f>G50</f>
        <v>두부계란국</v>
      </c>
      <c r="I50" s="173" t="str">
        <f>H50</f>
        <v>두부계란국</v>
      </c>
      <c r="J50" s="189" t="str">
        <f>I50</f>
        <v>두부계란국</v>
      </c>
      <c r="K50" s="173" t="str">
        <f>G50</f>
        <v>두부계란국</v>
      </c>
    </row>
    <row r="51" spans="1:12" s="55" customFormat="1" ht="21.95" customHeight="1">
      <c r="A51" s="38"/>
      <c r="B51" s="56"/>
      <c r="C51" s="56"/>
      <c r="D51" s="56"/>
      <c r="E51" s="174"/>
      <c r="F51" s="174"/>
      <c r="G51" s="174"/>
      <c r="H51" s="174"/>
      <c r="I51" s="174"/>
      <c r="J51" s="190"/>
      <c r="K51" s="174"/>
    </row>
    <row r="52" spans="1:12" s="55" customFormat="1" ht="21.95" customHeight="1">
      <c r="A52" s="38"/>
      <c r="B52" s="56"/>
      <c r="C52" s="56"/>
      <c r="D52" s="56"/>
      <c r="E52" s="174"/>
      <c r="F52" s="174"/>
      <c r="G52" s="174"/>
      <c r="H52" s="174"/>
      <c r="I52" s="174"/>
      <c r="J52" s="190"/>
      <c r="K52" s="174"/>
    </row>
    <row r="53" spans="1:12" s="55" customFormat="1" ht="21.95" customHeight="1">
      <c r="A53" s="57"/>
      <c r="B53" s="58"/>
      <c r="C53" s="58"/>
      <c r="D53" s="58"/>
      <c r="E53" s="175"/>
      <c r="F53" s="175"/>
      <c r="G53" s="175"/>
      <c r="H53" s="175"/>
      <c r="I53" s="175"/>
      <c r="J53" s="191"/>
      <c r="K53" s="175"/>
    </row>
    <row r="54" spans="1:12" s="55" customFormat="1" ht="24" customHeight="1">
      <c r="A54" s="38" t="str">
        <f>일반식!D30</f>
        <v>감자국</v>
      </c>
      <c r="B54" s="56"/>
      <c r="C54" s="56"/>
      <c r="D54" s="56"/>
      <c r="E54" s="173" t="str">
        <f>A54</f>
        <v>감자국</v>
      </c>
      <c r="F54" s="173" t="str">
        <f>E54</f>
        <v>감자국</v>
      </c>
      <c r="G54" s="173" t="str">
        <f>F54</f>
        <v>감자국</v>
      </c>
      <c r="H54" s="173" t="str">
        <f>G54</f>
        <v>감자국</v>
      </c>
      <c r="I54" s="173" t="str">
        <f>H54</f>
        <v>감자국</v>
      </c>
      <c r="J54" s="171" t="str">
        <f>I54</f>
        <v>감자국</v>
      </c>
      <c r="K54" s="173" t="str">
        <f>H54</f>
        <v>감자국</v>
      </c>
    </row>
    <row r="55" spans="1:12" s="55" customFormat="1" ht="21.95" customHeight="1">
      <c r="A55" s="38"/>
      <c r="B55" s="56"/>
      <c r="C55" s="56"/>
      <c r="D55" s="56"/>
      <c r="E55" s="174"/>
      <c r="F55" s="174"/>
      <c r="G55" s="174"/>
      <c r="H55" s="174"/>
      <c r="I55" s="174"/>
      <c r="J55" s="171"/>
      <c r="K55" s="174"/>
    </row>
    <row r="56" spans="1:12" s="55" customFormat="1" ht="21.95" customHeight="1">
      <c r="A56" s="38"/>
      <c r="B56" s="56"/>
      <c r="C56" s="56"/>
      <c r="D56" s="56"/>
      <c r="E56" s="174"/>
      <c r="F56" s="174"/>
      <c r="G56" s="174"/>
      <c r="H56" s="174"/>
      <c r="I56" s="174"/>
      <c r="J56" s="171" t="s">
        <v>101</v>
      </c>
      <c r="K56" s="174"/>
    </row>
    <row r="57" spans="1:12" s="55" customFormat="1" ht="21.95" customHeight="1">
      <c r="A57" s="57"/>
      <c r="B57" s="58"/>
      <c r="C57" s="58"/>
      <c r="D57" s="58"/>
      <c r="E57" s="175"/>
      <c r="F57" s="175"/>
      <c r="G57" s="175"/>
      <c r="H57" s="175"/>
      <c r="I57" s="175"/>
      <c r="J57" s="171"/>
      <c r="K57" s="175"/>
    </row>
    <row r="58" spans="1:12" s="55" customFormat="1" ht="24" customHeight="1">
      <c r="A58" s="38" t="str">
        <f>일반식!D31</f>
        <v>너비아니구이</v>
      </c>
      <c r="B58" s="56"/>
      <c r="C58" s="56"/>
      <c r="D58" s="56"/>
      <c r="E58" s="180" t="str">
        <f>A58</f>
        <v>너비아니구이</v>
      </c>
      <c r="F58" s="173" t="str">
        <f>A58</f>
        <v>너비아니구이</v>
      </c>
      <c r="G58" s="173" t="str">
        <f>F58</f>
        <v>너비아니구이</v>
      </c>
      <c r="H58" s="173" t="s">
        <v>128</v>
      </c>
      <c r="I58" s="194" t="str">
        <f>H58</f>
        <v>단호박매쉬</v>
      </c>
      <c r="J58" s="171" t="str">
        <f>G58</f>
        <v>너비아니구이</v>
      </c>
      <c r="K58" s="173" t="str">
        <f>J58</f>
        <v>너비아니구이</v>
      </c>
    </row>
    <row r="59" spans="1:12" s="55" customFormat="1" ht="21.95" customHeight="1">
      <c r="A59" s="38"/>
      <c r="B59" s="56"/>
      <c r="C59" s="56"/>
      <c r="D59" s="56"/>
      <c r="E59" s="181"/>
      <c r="F59" s="174"/>
      <c r="G59" s="174"/>
      <c r="H59" s="174"/>
      <c r="I59" s="195"/>
      <c r="J59" s="171"/>
      <c r="K59" s="174"/>
    </row>
    <row r="60" spans="1:12" s="55" customFormat="1" ht="21.95" customHeight="1">
      <c r="A60" s="38"/>
      <c r="B60" s="56"/>
      <c r="C60" s="56"/>
      <c r="D60" s="56"/>
      <c r="E60" s="181"/>
      <c r="F60" s="174"/>
      <c r="G60" s="174"/>
      <c r="H60" s="174"/>
      <c r="I60" s="195"/>
      <c r="J60" s="172" t="s">
        <v>65</v>
      </c>
      <c r="K60" s="174"/>
    </row>
    <row r="61" spans="1:12" s="55" customFormat="1" ht="21.95" customHeight="1">
      <c r="A61" s="57"/>
      <c r="B61" s="58"/>
      <c r="C61" s="58"/>
      <c r="D61" s="58"/>
      <c r="E61" s="182"/>
      <c r="F61" s="175"/>
      <c r="G61" s="175"/>
      <c r="H61" s="175"/>
      <c r="I61" s="196"/>
      <c r="J61" s="172"/>
      <c r="K61" s="175"/>
    </row>
    <row r="62" spans="1:12" s="55" customFormat="1" ht="24" customHeight="1">
      <c r="A62" s="38" t="str">
        <f>일반식!D32</f>
        <v>오이무침</v>
      </c>
      <c r="B62" s="56"/>
      <c r="C62" s="56"/>
      <c r="D62" s="56"/>
      <c r="E62" s="180" t="s">
        <v>78</v>
      </c>
      <c r="F62" s="180" t="str">
        <f>E62</f>
        <v>콩나물무침</v>
      </c>
      <c r="G62" s="180" t="str">
        <f t="shared" ref="G62:H62" si="1">F62</f>
        <v>콩나물무침</v>
      </c>
      <c r="H62" s="180" t="str">
        <f t="shared" si="1"/>
        <v>콩나물무침</v>
      </c>
      <c r="I62" s="180" t="str">
        <f>H62</f>
        <v>콩나물무침</v>
      </c>
      <c r="J62" s="171" t="str">
        <f>H62</f>
        <v>콩나물무침</v>
      </c>
      <c r="K62" s="180" t="str">
        <f>J62</f>
        <v>콩나물무침</v>
      </c>
    </row>
    <row r="63" spans="1:12" s="55" customFormat="1" ht="21.95" customHeight="1">
      <c r="A63" s="38"/>
      <c r="B63" s="56"/>
      <c r="C63" s="56"/>
      <c r="D63" s="56"/>
      <c r="E63" s="181"/>
      <c r="F63" s="181"/>
      <c r="G63" s="181"/>
      <c r="H63" s="181"/>
      <c r="I63" s="181"/>
      <c r="J63" s="171"/>
      <c r="K63" s="181"/>
    </row>
    <row r="64" spans="1:12" s="55" customFormat="1" ht="21.95" customHeight="1">
      <c r="A64" s="57"/>
      <c r="B64" s="58"/>
      <c r="C64" s="58"/>
      <c r="D64" s="58"/>
      <c r="E64" s="182"/>
      <c r="F64" s="182"/>
      <c r="G64" s="182"/>
      <c r="H64" s="182"/>
      <c r="I64" s="182"/>
      <c r="J64" s="171"/>
      <c r="K64" s="182"/>
    </row>
    <row r="65" spans="1:11" s="55" customFormat="1" ht="24" customHeight="1">
      <c r="A65" s="38" t="str">
        <f>일반식!D33</f>
        <v>무짠지</v>
      </c>
      <c r="B65" s="56"/>
      <c r="C65" s="56"/>
      <c r="D65" s="56"/>
      <c r="E65" s="192" t="s">
        <v>29</v>
      </c>
      <c r="F65" s="192" t="s">
        <v>29</v>
      </c>
      <c r="G65" s="192" t="s">
        <v>29</v>
      </c>
      <c r="H65" s="192" t="s">
        <v>29</v>
      </c>
      <c r="I65" s="192" t="s">
        <v>29</v>
      </c>
      <c r="J65" s="171" t="s">
        <v>54</v>
      </c>
      <c r="K65" s="192" t="s">
        <v>29</v>
      </c>
    </row>
    <row r="66" spans="1:11" s="55" customFormat="1" ht="21.95" customHeight="1">
      <c r="A66" s="57"/>
      <c r="B66" s="58"/>
      <c r="C66" s="58"/>
      <c r="D66" s="58"/>
      <c r="E66" s="193"/>
      <c r="F66" s="193"/>
      <c r="G66" s="193"/>
      <c r="H66" s="193"/>
      <c r="I66" s="193"/>
      <c r="J66" s="171"/>
      <c r="K66" s="193"/>
    </row>
    <row r="67" spans="1:11" s="55" customFormat="1" ht="24" customHeight="1">
      <c r="A67" s="38" t="str">
        <f>일반식!D34</f>
        <v>배추김치</v>
      </c>
      <c r="B67" s="56"/>
      <c r="C67" s="56"/>
      <c r="D67" s="56"/>
      <c r="E67" s="81" t="s">
        <v>30</v>
      </c>
      <c r="F67" s="81" t="s">
        <v>31</v>
      </c>
      <c r="G67" s="81" t="s">
        <v>32</v>
      </c>
      <c r="H67" s="81" t="s">
        <v>32</v>
      </c>
      <c r="I67" s="81" t="s">
        <v>32</v>
      </c>
      <c r="J67" s="105" t="s">
        <v>55</v>
      </c>
      <c r="K67" s="81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  <c r="J72" t="s">
        <v>63</v>
      </c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1">
    <mergeCell ref="K65:K66"/>
    <mergeCell ref="E65:E66"/>
    <mergeCell ref="F65:F66"/>
    <mergeCell ref="G65:G66"/>
    <mergeCell ref="H65:H66"/>
    <mergeCell ref="E62:E64"/>
    <mergeCell ref="F62:F64"/>
    <mergeCell ref="G62:G64"/>
    <mergeCell ref="G58:G61"/>
    <mergeCell ref="H58:H61"/>
    <mergeCell ref="I58:I61"/>
    <mergeCell ref="I65:I66"/>
    <mergeCell ref="J65:J66"/>
    <mergeCell ref="K58:K61"/>
    <mergeCell ref="K62:K64"/>
    <mergeCell ref="E58:E61"/>
    <mergeCell ref="H62:H64"/>
    <mergeCell ref="I62:I64"/>
    <mergeCell ref="J62:J64"/>
    <mergeCell ref="F58:F61"/>
    <mergeCell ref="J58:J59"/>
    <mergeCell ref="J60:J61"/>
    <mergeCell ref="J56:J57"/>
    <mergeCell ref="K54:K57"/>
    <mergeCell ref="E54:E57"/>
    <mergeCell ref="F54:F57"/>
    <mergeCell ref="J54:J55"/>
    <mergeCell ref="K38:K40"/>
    <mergeCell ref="J38:J39"/>
    <mergeCell ref="G54:G57"/>
    <mergeCell ref="H54:H57"/>
    <mergeCell ref="I54:I57"/>
    <mergeCell ref="A45:F45"/>
    <mergeCell ref="E50:E53"/>
    <mergeCell ref="F50:F53"/>
    <mergeCell ref="K50:K53"/>
    <mergeCell ref="G50:G53"/>
    <mergeCell ref="H50:H53"/>
    <mergeCell ref="I50:I53"/>
    <mergeCell ref="J50:J53"/>
    <mergeCell ref="E26:E29"/>
    <mergeCell ref="F26:F29"/>
    <mergeCell ref="G26:G29"/>
    <mergeCell ref="H26:H29"/>
    <mergeCell ref="J26:J27"/>
    <mergeCell ref="J28:J29"/>
    <mergeCell ref="E38:E40"/>
    <mergeCell ref="F38:F40"/>
    <mergeCell ref="G38:G40"/>
    <mergeCell ref="H38:H40"/>
    <mergeCell ref="I38:I40"/>
    <mergeCell ref="K34:K37"/>
    <mergeCell ref="E30:E33"/>
    <mergeCell ref="F30:F33"/>
    <mergeCell ref="G30:G33"/>
    <mergeCell ref="H30:H33"/>
    <mergeCell ref="I30:I33"/>
    <mergeCell ref="K30:K33"/>
    <mergeCell ref="E34:E37"/>
    <mergeCell ref="F34:F37"/>
    <mergeCell ref="G34:G37"/>
    <mergeCell ref="H34:H37"/>
    <mergeCell ref="I34:I37"/>
    <mergeCell ref="J30:J31"/>
    <mergeCell ref="J32:J33"/>
    <mergeCell ref="J34:J35"/>
    <mergeCell ref="J36:J37"/>
    <mergeCell ref="H14:H16"/>
    <mergeCell ref="I14:I16"/>
    <mergeCell ref="K14:K16"/>
    <mergeCell ref="E10:E13"/>
    <mergeCell ref="F10:F13"/>
    <mergeCell ref="G10:G13"/>
    <mergeCell ref="H10:H13"/>
    <mergeCell ref="I10:I13"/>
    <mergeCell ref="A21:F21"/>
    <mergeCell ref="C20:D20"/>
    <mergeCell ref="J2:J3"/>
    <mergeCell ref="J4:J5"/>
    <mergeCell ref="J10:J11"/>
    <mergeCell ref="J12:J13"/>
    <mergeCell ref="J14:J15"/>
    <mergeCell ref="K26:K29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I26:I29"/>
    <mergeCell ref="K10:K13"/>
    <mergeCell ref="E14:E16"/>
    <mergeCell ref="F14:F16"/>
    <mergeCell ref="G14:G1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8"/>
  <sheetViews>
    <sheetView view="pageBreakPreview" topLeftCell="A49" zoomScale="70" zoomScaleNormal="80" zoomScaleSheetLayoutView="70" workbookViewId="0">
      <selection activeCell="E65" sqref="E65:E6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일반식!F9</f>
        <v>46119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일반식!F11</f>
        <v>잡곡밥</v>
      </c>
      <c r="B2" s="56"/>
      <c r="C2" s="56"/>
      <c r="D2" s="56"/>
      <c r="E2" s="173" t="str">
        <f>A2</f>
        <v>잡곡밥</v>
      </c>
      <c r="F2" s="173" t="str">
        <f>E2</f>
        <v>잡곡밥</v>
      </c>
      <c r="G2" s="173" t="str">
        <f>F2</f>
        <v>잡곡밥</v>
      </c>
      <c r="H2" s="180" t="s">
        <v>105</v>
      </c>
      <c r="I2" s="180" t="str">
        <f>H2</f>
        <v>유부장국</v>
      </c>
      <c r="J2" s="206" t="str">
        <f>G2</f>
        <v>잡곡밥</v>
      </c>
      <c r="K2" s="205" t="str">
        <f>F2</f>
        <v>잡곡밥</v>
      </c>
    </row>
    <row r="3" spans="1:11" s="55" customFormat="1" ht="21.95" customHeight="1">
      <c r="A3" s="38"/>
      <c r="B3" s="56"/>
      <c r="C3" s="56"/>
      <c r="D3" s="56"/>
      <c r="E3" s="174"/>
      <c r="F3" s="174"/>
      <c r="G3" s="174"/>
      <c r="H3" s="181"/>
      <c r="I3" s="181"/>
      <c r="J3" s="172"/>
      <c r="K3" s="174"/>
    </row>
    <row r="4" spans="1:11" s="55" customFormat="1" ht="21.95" customHeight="1">
      <c r="A4" s="38"/>
      <c r="B4" s="56"/>
      <c r="C4" s="56"/>
      <c r="D4" s="56"/>
      <c r="E4" s="174"/>
      <c r="F4" s="174"/>
      <c r="G4" s="174"/>
      <c r="H4" s="181"/>
      <c r="I4" s="181"/>
      <c r="J4" s="171" t="s">
        <v>52</v>
      </c>
      <c r="K4" s="174"/>
    </row>
    <row r="5" spans="1:11" s="55" customFormat="1" ht="21.95" customHeight="1">
      <c r="A5" s="57"/>
      <c r="B5" s="58"/>
      <c r="C5" s="58"/>
      <c r="D5" s="58"/>
      <c r="E5" s="175"/>
      <c r="F5" s="175"/>
      <c r="G5" s="175"/>
      <c r="H5" s="182"/>
      <c r="I5" s="182"/>
      <c r="J5" s="171"/>
      <c r="K5" s="175"/>
    </row>
    <row r="6" spans="1:11" s="55" customFormat="1" ht="23.1" customHeight="1">
      <c r="A6" s="38" t="str">
        <f>일반식!F12</f>
        <v>옥수수스프</v>
      </c>
      <c r="B6" s="56"/>
      <c r="C6" s="56"/>
      <c r="D6" s="56"/>
      <c r="E6" s="197" t="str">
        <f>A6</f>
        <v>옥수수스프</v>
      </c>
      <c r="F6" s="203" t="str">
        <f>E6</f>
        <v>옥수수스프</v>
      </c>
      <c r="G6" s="203" t="str">
        <f>F6</f>
        <v>옥수수스프</v>
      </c>
      <c r="H6" s="203" t="str">
        <f>G6</f>
        <v>옥수수스프</v>
      </c>
      <c r="I6" s="203" t="str">
        <f>H6</f>
        <v>옥수수스프</v>
      </c>
      <c r="J6" s="171" t="str">
        <f>I6</f>
        <v>옥수수스프</v>
      </c>
      <c r="K6" s="197" t="str">
        <f>I6</f>
        <v>옥수수스프</v>
      </c>
    </row>
    <row r="7" spans="1:11" s="55" customFormat="1" ht="21.95" customHeight="1">
      <c r="A7" s="38"/>
      <c r="B7" s="56"/>
      <c r="C7" s="56"/>
      <c r="D7" s="56"/>
      <c r="E7" s="203"/>
      <c r="F7" s="203"/>
      <c r="G7" s="203"/>
      <c r="H7" s="203"/>
      <c r="I7" s="203"/>
      <c r="J7" s="171"/>
      <c r="K7" s="203"/>
    </row>
    <row r="8" spans="1:11" s="55" customFormat="1" ht="21.95" customHeight="1">
      <c r="A8" s="38"/>
      <c r="B8" s="56"/>
      <c r="C8" s="56"/>
      <c r="D8" s="56"/>
      <c r="E8" s="203"/>
      <c r="F8" s="203"/>
      <c r="G8" s="203"/>
      <c r="H8" s="203"/>
      <c r="I8" s="203"/>
      <c r="J8" s="171"/>
      <c r="K8" s="203"/>
    </row>
    <row r="9" spans="1:11" s="55" customFormat="1" ht="21.95" customHeight="1">
      <c r="A9" s="57"/>
      <c r="B9" s="58"/>
      <c r="C9" s="58"/>
      <c r="D9" s="58"/>
      <c r="E9" s="198"/>
      <c r="F9" s="198"/>
      <c r="G9" s="198"/>
      <c r="H9" s="198"/>
      <c r="I9" s="198"/>
      <c r="J9" s="171"/>
      <c r="K9" s="198"/>
    </row>
    <row r="10" spans="1:11" s="55" customFormat="1" ht="23.1" customHeight="1">
      <c r="A10" s="38" t="str">
        <f>일반식!F13</f>
        <v>떡갈비조림</v>
      </c>
      <c r="B10" s="56"/>
      <c r="C10" s="56"/>
      <c r="D10" s="56"/>
      <c r="E10" s="180" t="str">
        <f>A10</f>
        <v>떡갈비조림</v>
      </c>
      <c r="F10" s="194" t="s">
        <v>79</v>
      </c>
      <c r="G10" s="194" t="str">
        <f>F10</f>
        <v>속청조림(올리고당)</v>
      </c>
      <c r="H10" s="183" t="s">
        <v>107</v>
      </c>
      <c r="I10" s="183" t="str">
        <f>H10</f>
        <v>콩단백채야채볶음</v>
      </c>
      <c r="J10" s="172" t="str">
        <f>G10</f>
        <v>속청조림(올리고당)</v>
      </c>
      <c r="K10" s="194" t="str">
        <f>J10</f>
        <v>속청조림(올리고당)</v>
      </c>
    </row>
    <row r="11" spans="1:11" s="55" customFormat="1" ht="21.95" customHeight="1">
      <c r="A11" s="38"/>
      <c r="B11" s="56"/>
      <c r="C11" s="56"/>
      <c r="D11" s="56"/>
      <c r="E11" s="181"/>
      <c r="F11" s="195"/>
      <c r="G11" s="195"/>
      <c r="H11" s="184"/>
      <c r="I11" s="184"/>
      <c r="J11" s="172"/>
      <c r="K11" s="195"/>
    </row>
    <row r="12" spans="1:11" s="55" customFormat="1" ht="21.95" customHeight="1">
      <c r="A12" s="38"/>
      <c r="B12" s="56"/>
      <c r="C12" s="56"/>
      <c r="D12" s="56"/>
      <c r="E12" s="181"/>
      <c r="F12" s="195"/>
      <c r="G12" s="195"/>
      <c r="H12" s="184"/>
      <c r="I12" s="184"/>
      <c r="J12" s="171" t="str">
        <f>I10</f>
        <v>콩단백채야채볶음</v>
      </c>
      <c r="K12" s="195"/>
    </row>
    <row r="13" spans="1:11" s="55" customFormat="1" ht="21.95" customHeight="1">
      <c r="A13" s="57"/>
      <c r="B13" s="58"/>
      <c r="C13" s="58"/>
      <c r="D13" s="58"/>
      <c r="E13" s="182"/>
      <c r="F13" s="196"/>
      <c r="G13" s="196"/>
      <c r="H13" s="185"/>
      <c r="I13" s="185"/>
      <c r="J13" s="171"/>
      <c r="K13" s="196"/>
    </row>
    <row r="14" spans="1:11" s="55" customFormat="1" ht="23.1" customHeight="1">
      <c r="A14" s="38" t="str">
        <f>일반식!F14</f>
        <v>콩나물무침</v>
      </c>
      <c r="B14" s="56"/>
      <c r="C14" s="56"/>
      <c r="D14" s="56"/>
      <c r="E14" s="173" t="str">
        <f>A14</f>
        <v>콩나물무침</v>
      </c>
      <c r="F14" s="173" t="str">
        <f>E14</f>
        <v>콩나물무침</v>
      </c>
      <c r="G14" s="173" t="str">
        <f>F14</f>
        <v>콩나물무침</v>
      </c>
      <c r="H14" s="173" t="str">
        <f>F14</f>
        <v>콩나물무침</v>
      </c>
      <c r="I14" s="173" t="str">
        <f>H14</f>
        <v>콩나물무침</v>
      </c>
      <c r="J14" s="171" t="str">
        <f>G14</f>
        <v>콩나물무침</v>
      </c>
      <c r="K14" s="173" t="str">
        <f>F14</f>
        <v>콩나물무침</v>
      </c>
    </row>
    <row r="15" spans="1:11" s="55" customFormat="1" ht="21.95" customHeight="1">
      <c r="A15" s="38"/>
      <c r="B15" s="56"/>
      <c r="C15" s="56"/>
      <c r="D15" s="56"/>
      <c r="E15" s="174"/>
      <c r="F15" s="174"/>
      <c r="G15" s="174"/>
      <c r="H15" s="174"/>
      <c r="I15" s="174"/>
      <c r="J15" s="171"/>
      <c r="K15" s="174"/>
    </row>
    <row r="16" spans="1:11" s="55" customFormat="1" ht="21.95" customHeight="1">
      <c r="A16" s="57"/>
      <c r="B16" s="58"/>
      <c r="C16" s="58"/>
      <c r="D16" s="58"/>
      <c r="E16" s="175"/>
      <c r="F16" s="175"/>
      <c r="G16" s="175"/>
      <c r="H16" s="175"/>
      <c r="I16" s="175"/>
      <c r="J16" s="104" t="s">
        <v>53</v>
      </c>
      <c r="K16" s="175"/>
    </row>
    <row r="17" spans="1:11" s="55" customFormat="1" ht="24.95" customHeight="1">
      <c r="A17" s="69" t="str">
        <f>일반식!F15</f>
        <v>오복지</v>
      </c>
      <c r="B17" s="70"/>
      <c r="C17" s="70"/>
      <c r="D17" s="70"/>
      <c r="E17" s="76" t="s">
        <v>29</v>
      </c>
      <c r="F17" s="76" t="s">
        <v>29</v>
      </c>
      <c r="G17" s="76" t="s">
        <v>29</v>
      </c>
      <c r="H17" s="76" t="s">
        <v>29</v>
      </c>
      <c r="I17" s="76" t="s">
        <v>29</v>
      </c>
      <c r="J17" s="105" t="s">
        <v>54</v>
      </c>
      <c r="K17" s="76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일반식!F17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6"/>
      <c r="B21" s="186"/>
      <c r="C21" s="186"/>
      <c r="D21" s="186"/>
      <c r="E21" s="187"/>
      <c r="F21" s="187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46119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일반식!F20</f>
        <v>잡곡밥</v>
      </c>
      <c r="B26" s="56"/>
      <c r="C26" s="56"/>
      <c r="D26" s="56"/>
      <c r="E26" s="197" t="str">
        <f>A26</f>
        <v>잡곡밥</v>
      </c>
      <c r="F26" s="197" t="str">
        <f>E26</f>
        <v>잡곡밥</v>
      </c>
      <c r="G26" s="197" t="str">
        <f>F26</f>
        <v>잡곡밥</v>
      </c>
      <c r="H26" s="197" t="str">
        <f>G26</f>
        <v>잡곡밥</v>
      </c>
      <c r="I26" s="180" t="s">
        <v>80</v>
      </c>
      <c r="J26" s="170" t="str">
        <f>F26</f>
        <v>잡곡밥</v>
      </c>
      <c r="K26" s="197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203"/>
      <c r="F27" s="203"/>
      <c r="G27" s="203"/>
      <c r="H27" s="203"/>
      <c r="I27" s="181"/>
      <c r="J27" s="171"/>
      <c r="K27" s="203"/>
    </row>
    <row r="28" spans="1:11" s="55" customFormat="1" ht="21.95" customHeight="1">
      <c r="A28" s="38"/>
      <c r="B28" s="56"/>
      <c r="C28" s="56"/>
      <c r="D28" s="56"/>
      <c r="E28" s="203"/>
      <c r="F28" s="203"/>
      <c r="G28" s="203"/>
      <c r="H28" s="203"/>
      <c r="I28" s="181"/>
      <c r="J28" s="171" t="e">
        <f>A22</f>
        <v>#REF!</v>
      </c>
      <c r="K28" s="203"/>
    </row>
    <row r="29" spans="1:11" s="55" customFormat="1" ht="21.95" customHeight="1">
      <c r="A29" s="57"/>
      <c r="B29" s="58"/>
      <c r="C29" s="58"/>
      <c r="D29" s="58"/>
      <c r="E29" s="198"/>
      <c r="F29" s="198"/>
      <c r="G29" s="198"/>
      <c r="H29" s="198"/>
      <c r="I29" s="182"/>
      <c r="J29" s="171"/>
      <c r="K29" s="198"/>
    </row>
    <row r="30" spans="1:11" s="55" customFormat="1" ht="23.1" customHeight="1">
      <c r="A30" s="38" t="str">
        <f>일반식!F21</f>
        <v>홍합미역국</v>
      </c>
      <c r="B30" s="56"/>
      <c r="C30" s="56"/>
      <c r="D30" s="56"/>
      <c r="E30" s="180" t="s">
        <v>81</v>
      </c>
      <c r="F30" s="180" t="str">
        <f>E30</f>
        <v>버거볼튀김조림(간장)</v>
      </c>
      <c r="G30" s="180" t="str">
        <f>F30</f>
        <v>버거볼튀김조림(간장)</v>
      </c>
      <c r="H30" s="180" t="str">
        <f>G30</f>
        <v>버거볼튀김조림(간장)</v>
      </c>
      <c r="I30" s="180" t="str">
        <f>H30</f>
        <v>버거볼튀김조림(간장)</v>
      </c>
      <c r="J30" s="171" t="str">
        <f>I30</f>
        <v>버거볼튀김조림(간장)</v>
      </c>
      <c r="K30" s="180" t="str">
        <f>I30</f>
        <v>버거볼튀김조림(간장)</v>
      </c>
    </row>
    <row r="31" spans="1:11" s="55" customFormat="1" ht="21.95" customHeight="1">
      <c r="A31" s="38"/>
      <c r="B31" s="56"/>
      <c r="C31" s="56"/>
      <c r="D31" s="56"/>
      <c r="E31" s="181"/>
      <c r="F31" s="181"/>
      <c r="G31" s="181"/>
      <c r="H31" s="181"/>
      <c r="I31" s="181"/>
      <c r="J31" s="171"/>
      <c r="K31" s="181"/>
    </row>
    <row r="32" spans="1:11" s="55" customFormat="1" ht="21.95" customHeight="1">
      <c r="A32" s="38"/>
      <c r="B32" s="56"/>
      <c r="C32" s="56"/>
      <c r="D32" s="56"/>
      <c r="E32" s="181"/>
      <c r="F32" s="181"/>
      <c r="G32" s="181"/>
      <c r="H32" s="181"/>
      <c r="I32" s="181"/>
      <c r="J32" s="171" t="s">
        <v>106</v>
      </c>
      <c r="K32" s="181"/>
    </row>
    <row r="33" spans="1:16" s="55" customFormat="1" ht="21.95" customHeight="1">
      <c r="A33" s="57"/>
      <c r="B33" s="58"/>
      <c r="C33" s="58"/>
      <c r="D33" s="58"/>
      <c r="E33" s="182"/>
      <c r="F33" s="182"/>
      <c r="G33" s="182"/>
      <c r="H33" s="182"/>
      <c r="I33" s="182"/>
      <c r="J33" s="171"/>
      <c r="K33" s="182"/>
    </row>
    <row r="34" spans="1:16" s="55" customFormat="1" ht="23.1" customHeight="1">
      <c r="A34" s="38" t="str">
        <f>일반식!F22</f>
        <v>돈불고기</v>
      </c>
      <c r="B34" s="56"/>
      <c r="C34" s="56"/>
      <c r="D34" s="56"/>
      <c r="E34" s="173" t="str">
        <f>A34</f>
        <v>돈불고기</v>
      </c>
      <c r="F34" s="173" t="str">
        <f>E34</f>
        <v>돈불고기</v>
      </c>
      <c r="G34" s="173" t="str">
        <f>F34</f>
        <v>돈불고기</v>
      </c>
      <c r="H34" s="173" t="str">
        <f>G34</f>
        <v>돈불고기</v>
      </c>
      <c r="I34" s="173" t="str">
        <f>H34</f>
        <v>돈불고기</v>
      </c>
      <c r="J34" s="171" t="str">
        <f>H34</f>
        <v>돈불고기</v>
      </c>
      <c r="K34" s="173" t="str">
        <f>H34</f>
        <v>돈불고기</v>
      </c>
    </row>
    <row r="35" spans="1:16" s="55" customFormat="1" ht="21.95" customHeight="1">
      <c r="A35" s="38"/>
      <c r="B35" s="56"/>
      <c r="C35" s="56"/>
      <c r="D35" s="56"/>
      <c r="E35" s="174"/>
      <c r="F35" s="174"/>
      <c r="G35" s="174"/>
      <c r="H35" s="174"/>
      <c r="I35" s="174"/>
      <c r="J35" s="171"/>
      <c r="K35" s="174"/>
    </row>
    <row r="36" spans="1:16" s="55" customFormat="1" ht="21.95" customHeight="1">
      <c r="A36" s="38"/>
      <c r="B36" s="56"/>
      <c r="C36" s="56"/>
      <c r="D36" s="56"/>
      <c r="E36" s="174"/>
      <c r="F36" s="174"/>
      <c r="G36" s="174"/>
      <c r="H36" s="174"/>
      <c r="I36" s="174"/>
      <c r="J36" s="171" t="s">
        <v>58</v>
      </c>
      <c r="K36" s="174"/>
    </row>
    <row r="37" spans="1:16" s="55" customFormat="1" ht="21.95" customHeight="1">
      <c r="A37" s="57"/>
      <c r="B37" s="58"/>
      <c r="C37" s="58"/>
      <c r="D37" s="58"/>
      <c r="E37" s="175"/>
      <c r="F37" s="175"/>
      <c r="G37" s="175"/>
      <c r="H37" s="175"/>
      <c r="I37" s="175"/>
      <c r="J37" s="171"/>
      <c r="K37" s="175"/>
    </row>
    <row r="38" spans="1:16" s="55" customFormat="1" ht="23.1" customHeight="1">
      <c r="A38" s="38" t="str">
        <f>일반식!F23</f>
        <v>무생채</v>
      </c>
      <c r="B38" s="56"/>
      <c r="C38" s="56"/>
      <c r="D38" s="56"/>
      <c r="E38" s="180" t="s">
        <v>129</v>
      </c>
      <c r="F38" s="180" t="s">
        <v>129</v>
      </c>
      <c r="G38" s="180" t="s">
        <v>129</v>
      </c>
      <c r="H38" s="180" t="s">
        <v>129</v>
      </c>
      <c r="I38" s="180" t="s">
        <v>129</v>
      </c>
      <c r="J38" s="171" t="str">
        <f>G38</f>
        <v>오이벳두리</v>
      </c>
      <c r="K38" s="200" t="str">
        <f>J38</f>
        <v>오이벳두리</v>
      </c>
      <c r="L38" s="204"/>
      <c r="M38" s="204"/>
      <c r="N38" s="204"/>
      <c r="O38" s="204"/>
      <c r="P38" s="65"/>
    </row>
    <row r="39" spans="1:16" s="55" customFormat="1" ht="21.95" customHeight="1">
      <c r="A39" s="38"/>
      <c r="B39" s="56"/>
      <c r="C39" s="56"/>
      <c r="D39" s="56"/>
      <c r="E39" s="181"/>
      <c r="F39" s="181"/>
      <c r="G39" s="181"/>
      <c r="H39" s="181"/>
      <c r="I39" s="181"/>
      <c r="J39" s="171"/>
      <c r="K39" s="201"/>
      <c r="L39" s="204"/>
      <c r="M39" s="204"/>
      <c r="N39" s="204"/>
      <c r="O39" s="204"/>
      <c r="P39" s="65"/>
    </row>
    <row r="40" spans="1:16" s="55" customFormat="1" ht="21.95" customHeight="1">
      <c r="A40" s="57"/>
      <c r="B40" s="58"/>
      <c r="C40" s="58"/>
      <c r="D40" s="58"/>
      <c r="E40" s="182"/>
      <c r="F40" s="182"/>
      <c r="G40" s="182"/>
      <c r="H40" s="182"/>
      <c r="I40" s="182"/>
      <c r="J40" s="107" t="s">
        <v>61</v>
      </c>
      <c r="K40" s="202"/>
      <c r="L40" s="204"/>
      <c r="M40" s="204"/>
      <c r="N40" s="204"/>
      <c r="O40" s="204"/>
      <c r="P40" s="65"/>
    </row>
    <row r="41" spans="1:16" s="55" customFormat="1" ht="24.95" customHeight="1">
      <c r="A41" s="69" t="str">
        <f>일반식!F24</f>
        <v>계절나물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8" t="s">
        <v>54</v>
      </c>
      <c r="K41" s="76" t="s">
        <v>29</v>
      </c>
    </row>
    <row r="42" spans="1:16" s="55" customFormat="1" ht="23.1" customHeight="1">
      <c r="A42" s="38" t="str">
        <f>일반식!F25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6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6" s="55" customFormat="1" ht="27" customHeight="1" thickBot="1">
      <c r="A44" s="60">
        <f>일반식!F26</f>
        <v>0</v>
      </c>
      <c r="B44" s="61"/>
      <c r="C44" s="61"/>
      <c r="D44" s="91"/>
      <c r="E44" s="96"/>
      <c r="F44" s="91"/>
      <c r="G44" s="75"/>
      <c r="H44" s="75" t="s">
        <v>38</v>
      </c>
      <c r="I44" s="62"/>
    </row>
    <row r="45" spans="1:16" s="55" customFormat="1" ht="21.95" customHeight="1" thickTop="1" thickBot="1">
      <c r="A45" s="186"/>
      <c r="B45" s="186"/>
      <c r="C45" s="186"/>
      <c r="D45" s="186"/>
      <c r="E45" s="186"/>
      <c r="F45" s="186"/>
      <c r="G45" s="63" t="s">
        <v>24</v>
      </c>
      <c r="H45" s="63"/>
      <c r="I45" s="64"/>
      <c r="J45" s="64"/>
      <c r="K45" s="64"/>
    </row>
    <row r="46" spans="1:16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6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6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46119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일반식!F29</f>
        <v>잡곡밥</v>
      </c>
      <c r="B50" s="56"/>
      <c r="C50" s="56"/>
      <c r="D50" s="56"/>
      <c r="E50" s="173" t="str">
        <f>A50</f>
        <v>잡곡밥</v>
      </c>
      <c r="F50" s="173" t="str">
        <f>E50</f>
        <v>잡곡밥</v>
      </c>
      <c r="G50" s="173" t="str">
        <f>F50</f>
        <v>잡곡밥</v>
      </c>
      <c r="H50" s="180" t="s">
        <v>82</v>
      </c>
      <c r="I50" s="180" t="str">
        <f t="shared" ref="I50" si="0">H50</f>
        <v>곤약무국(부추X)</v>
      </c>
      <c r="J50" s="189" t="str">
        <f>G50</f>
        <v>잡곡밥</v>
      </c>
      <c r="K50" s="173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74"/>
      <c r="F51" s="174"/>
      <c r="G51" s="174"/>
      <c r="H51" s="181"/>
      <c r="I51" s="181"/>
      <c r="J51" s="190"/>
      <c r="K51" s="174"/>
    </row>
    <row r="52" spans="1:12" s="55" customFormat="1" ht="21.95" customHeight="1">
      <c r="A52" s="38"/>
      <c r="B52" s="56"/>
      <c r="C52" s="56"/>
      <c r="D52" s="56"/>
      <c r="E52" s="174"/>
      <c r="F52" s="174"/>
      <c r="G52" s="174"/>
      <c r="H52" s="181"/>
      <c r="I52" s="181"/>
      <c r="J52" s="190"/>
      <c r="K52" s="174"/>
    </row>
    <row r="53" spans="1:12" s="55" customFormat="1" ht="21.95" customHeight="1">
      <c r="A53" s="57"/>
      <c r="B53" s="58"/>
      <c r="C53" s="58"/>
      <c r="D53" s="58"/>
      <c r="E53" s="175"/>
      <c r="F53" s="175"/>
      <c r="G53" s="175"/>
      <c r="H53" s="182"/>
      <c r="I53" s="182"/>
      <c r="J53" s="191"/>
      <c r="K53" s="175"/>
    </row>
    <row r="54" spans="1:12" s="55" customFormat="1" ht="24" customHeight="1">
      <c r="A54" s="38" t="str">
        <f>일반식!F30</f>
        <v>근대된장국</v>
      </c>
      <c r="B54" s="56"/>
      <c r="C54" s="56"/>
      <c r="D54" s="56"/>
      <c r="E54" s="180" t="s">
        <v>108</v>
      </c>
      <c r="F54" s="180" t="str">
        <f>E54</f>
        <v>양념콩불구이볶음</v>
      </c>
      <c r="G54" s="180" t="str">
        <f>F54</f>
        <v>양념콩불구이볶음</v>
      </c>
      <c r="H54" s="180" t="str">
        <f>G54</f>
        <v>양념콩불구이볶음</v>
      </c>
      <c r="I54" s="180" t="str">
        <f>H54</f>
        <v>양념콩불구이볶음</v>
      </c>
      <c r="J54" s="171" t="str">
        <f>I54</f>
        <v>양념콩불구이볶음</v>
      </c>
      <c r="K54" s="180" t="str">
        <f>I54</f>
        <v>양념콩불구이볶음</v>
      </c>
    </row>
    <row r="55" spans="1:12" s="55" customFormat="1" ht="21.95" customHeight="1">
      <c r="A55" s="38"/>
      <c r="B55" s="56"/>
      <c r="C55" s="56"/>
      <c r="D55" s="56"/>
      <c r="E55" s="181"/>
      <c r="F55" s="181"/>
      <c r="G55" s="181"/>
      <c r="H55" s="181"/>
      <c r="I55" s="181"/>
      <c r="J55" s="171"/>
      <c r="K55" s="181"/>
    </row>
    <row r="56" spans="1:12" s="55" customFormat="1" ht="21.95" customHeight="1">
      <c r="A56" s="38"/>
      <c r="B56" s="56"/>
      <c r="C56" s="56"/>
      <c r="D56" s="56"/>
      <c r="E56" s="181"/>
      <c r="F56" s="181"/>
      <c r="G56" s="181"/>
      <c r="H56" s="181"/>
      <c r="I56" s="181"/>
      <c r="J56" s="171" t="str">
        <f>A54</f>
        <v>근대된장국</v>
      </c>
      <c r="K56" s="181"/>
    </row>
    <row r="57" spans="1:12" s="55" customFormat="1" ht="21.95" customHeight="1">
      <c r="A57" s="57"/>
      <c r="B57" s="58"/>
      <c r="C57" s="58"/>
      <c r="D57" s="58"/>
      <c r="E57" s="182"/>
      <c r="F57" s="182"/>
      <c r="G57" s="182"/>
      <c r="H57" s="182"/>
      <c r="I57" s="182"/>
      <c r="J57" s="171"/>
      <c r="K57" s="182"/>
    </row>
    <row r="58" spans="1:12" s="55" customFormat="1" ht="24" customHeight="1">
      <c r="A58" s="38" t="str">
        <f>일반식!F31</f>
        <v>맛살야채볶음</v>
      </c>
      <c r="B58" s="56"/>
      <c r="C58" s="56"/>
      <c r="D58" s="56"/>
      <c r="E58" s="173" t="str">
        <f>A58</f>
        <v>맛살야채볶음</v>
      </c>
      <c r="F58" s="173" t="str">
        <f>E58</f>
        <v>맛살야채볶음</v>
      </c>
      <c r="G58" s="173" t="str">
        <f>F58</f>
        <v>맛살야채볶음</v>
      </c>
      <c r="H58" s="173" t="str">
        <f>G58</f>
        <v>맛살야채볶음</v>
      </c>
      <c r="I58" s="173" t="str">
        <f>F58</f>
        <v>맛살야채볶음</v>
      </c>
      <c r="J58" s="171" t="str">
        <f>I58</f>
        <v>맛살야채볶음</v>
      </c>
      <c r="K58" s="173" t="str">
        <f>I58</f>
        <v>맛살야채볶음</v>
      </c>
    </row>
    <row r="59" spans="1:12" s="55" customFormat="1" ht="21.95" customHeight="1">
      <c r="A59" s="38"/>
      <c r="B59" s="56"/>
      <c r="C59" s="56"/>
      <c r="D59" s="56"/>
      <c r="E59" s="174"/>
      <c r="F59" s="174"/>
      <c r="G59" s="174"/>
      <c r="H59" s="174"/>
      <c r="I59" s="174"/>
      <c r="J59" s="171"/>
      <c r="K59" s="174"/>
    </row>
    <row r="60" spans="1:12" s="55" customFormat="1" ht="21.95" customHeight="1">
      <c r="A60" s="38"/>
      <c r="B60" s="56"/>
      <c r="C60" s="56"/>
      <c r="D60" s="56"/>
      <c r="E60" s="174"/>
      <c r="F60" s="174"/>
      <c r="G60" s="174"/>
      <c r="H60" s="174"/>
      <c r="I60" s="174"/>
      <c r="J60" s="199" t="s">
        <v>72</v>
      </c>
      <c r="K60" s="174"/>
    </row>
    <row r="61" spans="1:12" s="55" customFormat="1" ht="21.95" customHeight="1">
      <c r="A61" s="57"/>
      <c r="B61" s="58"/>
      <c r="C61" s="58"/>
      <c r="D61" s="58"/>
      <c r="E61" s="175"/>
      <c r="F61" s="175"/>
      <c r="G61" s="175"/>
      <c r="H61" s="175"/>
      <c r="I61" s="175"/>
      <c r="J61" s="199"/>
      <c r="K61" s="175"/>
    </row>
    <row r="62" spans="1:12" s="55" customFormat="1" ht="24" customHeight="1">
      <c r="A62" s="38" t="str">
        <f>일반식!F32</f>
        <v>진미채무침</v>
      </c>
      <c r="B62" s="56"/>
      <c r="C62" s="56"/>
      <c r="D62" s="101"/>
      <c r="E62" s="180" t="str">
        <f>F62</f>
        <v>양배추볶음</v>
      </c>
      <c r="F62" s="180" t="s">
        <v>83</v>
      </c>
      <c r="G62" s="180" t="str">
        <f>F62</f>
        <v>양배추볶음</v>
      </c>
      <c r="H62" s="180" t="str">
        <f>G62</f>
        <v>양배추볶음</v>
      </c>
      <c r="I62" s="180" t="str">
        <f>H62</f>
        <v>양배추볶음</v>
      </c>
      <c r="J62" s="180" t="str">
        <f>I62</f>
        <v>양배추볶음</v>
      </c>
      <c r="K62" s="180" t="str">
        <f>J62</f>
        <v>양배추볶음</v>
      </c>
    </row>
    <row r="63" spans="1:12" s="55" customFormat="1" ht="21.95" customHeight="1">
      <c r="A63" s="38"/>
      <c r="B63" s="56"/>
      <c r="C63" s="56"/>
      <c r="D63" s="101"/>
      <c r="E63" s="181"/>
      <c r="F63" s="181"/>
      <c r="G63" s="181"/>
      <c r="H63" s="181"/>
      <c r="I63" s="181"/>
      <c r="J63" s="181"/>
      <c r="K63" s="181"/>
    </row>
    <row r="64" spans="1:12" s="55" customFormat="1" ht="21.95" customHeight="1">
      <c r="A64" s="57"/>
      <c r="B64" s="58"/>
      <c r="C64" s="58"/>
      <c r="D64" s="102"/>
      <c r="E64" s="182"/>
      <c r="F64" s="182"/>
      <c r="G64" s="182"/>
      <c r="H64" s="182"/>
      <c r="I64" s="182"/>
      <c r="J64" s="182"/>
      <c r="K64" s="182"/>
    </row>
    <row r="65" spans="1:11" s="55" customFormat="1" ht="24" customHeight="1">
      <c r="A65" s="38" t="str">
        <f>일반식!F33</f>
        <v>계절나물</v>
      </c>
      <c r="B65" s="56"/>
      <c r="C65" s="56"/>
      <c r="D65" s="56"/>
      <c r="E65" s="197" t="s">
        <v>29</v>
      </c>
      <c r="F65" s="197" t="s">
        <v>29</v>
      </c>
      <c r="G65" s="197" t="s">
        <v>29</v>
      </c>
      <c r="H65" s="197" t="s">
        <v>29</v>
      </c>
      <c r="I65" s="197" t="s">
        <v>29</v>
      </c>
      <c r="J65" s="171" t="s">
        <v>54</v>
      </c>
      <c r="K65" s="197" t="s">
        <v>29</v>
      </c>
    </row>
    <row r="66" spans="1:11" s="55" customFormat="1" ht="21.95" customHeight="1">
      <c r="A66" s="57"/>
      <c r="B66" s="58"/>
      <c r="C66" s="58"/>
      <c r="D66" s="58"/>
      <c r="E66" s="198"/>
      <c r="F66" s="198"/>
      <c r="G66" s="198"/>
      <c r="H66" s="198"/>
      <c r="I66" s="198"/>
      <c r="J66" s="171"/>
      <c r="K66" s="198"/>
    </row>
    <row r="67" spans="1:11" s="55" customFormat="1" ht="24" customHeight="1">
      <c r="A67" s="38" t="str">
        <f>일반식!F34</f>
        <v>배추김치</v>
      </c>
      <c r="B67" s="56"/>
      <c r="C67" s="56"/>
      <c r="D67" s="56"/>
      <c r="E67" s="81" t="s">
        <v>30</v>
      </c>
      <c r="F67" s="81" t="s">
        <v>31</v>
      </c>
      <c r="G67" s="81" t="s">
        <v>32</v>
      </c>
      <c r="H67" s="81" t="s">
        <v>32</v>
      </c>
      <c r="I67" s="81" t="s">
        <v>32</v>
      </c>
      <c r="J67" s="105" t="s">
        <v>55</v>
      </c>
      <c r="K67" s="81" t="s">
        <v>32</v>
      </c>
    </row>
    <row r="68" spans="1:11" ht="21.95" customHeight="1">
      <c r="A68" s="39"/>
      <c r="B68" s="36"/>
      <c r="C68" s="36"/>
      <c r="D68" s="36"/>
      <c r="E68" s="73" t="s">
        <v>33</v>
      </c>
      <c r="F68" s="73"/>
      <c r="G68" s="73" t="s">
        <v>34</v>
      </c>
      <c r="H68" s="73" t="s">
        <v>34</v>
      </c>
      <c r="I68" s="74"/>
      <c r="J68" s="108" t="s">
        <v>60</v>
      </c>
      <c r="K68" s="74"/>
    </row>
    <row r="69" spans="1:11" ht="27.75" customHeight="1">
      <c r="A69" s="40">
        <f>일반식!F35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4">
    <mergeCell ref="L38:L40"/>
    <mergeCell ref="M38:M40"/>
    <mergeCell ref="N38:N40"/>
    <mergeCell ref="O38:O40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.15748031496062992" bottom="0" header="0.51181102362204722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8"/>
  <sheetViews>
    <sheetView view="pageBreakPreview" topLeftCell="A40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일반식!H9</f>
        <v>46120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일반식!H11</f>
        <v>잡곡밥</v>
      </c>
      <c r="B2" s="56"/>
      <c r="C2" s="56"/>
      <c r="D2" s="56"/>
      <c r="E2" s="180" t="s">
        <v>122</v>
      </c>
      <c r="F2" s="180" t="str">
        <f>E2</f>
        <v>계란당면국</v>
      </c>
      <c r="G2" s="180" t="str">
        <f t="shared" ref="G2:H2" si="0">F2</f>
        <v>계란당면국</v>
      </c>
      <c r="H2" s="180" t="str">
        <f t="shared" si="0"/>
        <v>계란당면국</v>
      </c>
      <c r="I2" s="173" t="str">
        <f>H2</f>
        <v>계란당면국</v>
      </c>
      <c r="J2" s="170" t="str">
        <f>G2</f>
        <v>계란당면국</v>
      </c>
      <c r="K2" s="173" t="str">
        <f>I2</f>
        <v>계란당면국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181"/>
      <c r="I3" s="174"/>
      <c r="J3" s="171"/>
      <c r="K3" s="174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181"/>
      <c r="I4" s="174"/>
      <c r="J4" s="171" t="s">
        <v>52</v>
      </c>
      <c r="K4" s="174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182"/>
      <c r="I5" s="175"/>
      <c r="J5" s="171"/>
      <c r="K5" s="175"/>
    </row>
    <row r="6" spans="1:11" s="55" customFormat="1" ht="23.1" customHeight="1">
      <c r="A6" s="38" t="str">
        <f>일반식!H12</f>
        <v>소고기무국</v>
      </c>
      <c r="B6" s="56"/>
      <c r="C6" s="56"/>
      <c r="D6" s="56"/>
      <c r="E6" s="173" t="str">
        <f>A6</f>
        <v>소고기무국</v>
      </c>
      <c r="F6" s="173" t="str">
        <f>E6</f>
        <v>소고기무국</v>
      </c>
      <c r="G6" s="173" t="str">
        <f>F6</f>
        <v>소고기무국</v>
      </c>
      <c r="H6" s="173" t="str">
        <f>G6</f>
        <v>소고기무국</v>
      </c>
      <c r="I6" s="173" t="str">
        <f>H6</f>
        <v>소고기무국</v>
      </c>
      <c r="J6" s="171" t="str">
        <f>I6</f>
        <v>소고기무국</v>
      </c>
      <c r="K6" s="173" t="str">
        <f>I6</f>
        <v>소고기무국</v>
      </c>
    </row>
    <row r="7" spans="1:11" s="55" customFormat="1" ht="21.95" customHeight="1">
      <c r="A7" s="38"/>
      <c r="B7" s="56"/>
      <c r="C7" s="56"/>
      <c r="D7" s="56"/>
      <c r="E7" s="174"/>
      <c r="F7" s="174"/>
      <c r="G7" s="174"/>
      <c r="H7" s="174"/>
      <c r="I7" s="174"/>
      <c r="J7" s="171"/>
      <c r="K7" s="174"/>
    </row>
    <row r="8" spans="1:11" s="55" customFormat="1" ht="21.95" customHeight="1">
      <c r="A8" s="38"/>
      <c r="B8" s="56"/>
      <c r="C8" s="56"/>
      <c r="D8" s="56"/>
      <c r="E8" s="174"/>
      <c r="F8" s="174"/>
      <c r="G8" s="174"/>
      <c r="H8" s="174"/>
      <c r="I8" s="174"/>
      <c r="J8" s="171"/>
      <c r="K8" s="174"/>
    </row>
    <row r="9" spans="1:11" s="55" customFormat="1" ht="21.95" customHeight="1">
      <c r="A9" s="57"/>
      <c r="B9" s="58"/>
      <c r="C9" s="58"/>
      <c r="D9" s="58"/>
      <c r="E9" s="175"/>
      <c r="F9" s="175"/>
      <c r="G9" s="175"/>
      <c r="H9" s="175"/>
      <c r="I9" s="175"/>
      <c r="J9" s="171"/>
      <c r="K9" s="175"/>
    </row>
    <row r="10" spans="1:11" s="55" customFormat="1" ht="23.1" customHeight="1">
      <c r="A10" s="38" t="str">
        <f>일반식!H13</f>
        <v>곤약조림</v>
      </c>
      <c r="B10" s="56"/>
      <c r="C10" s="56"/>
      <c r="D10" s="56"/>
      <c r="E10" s="180" t="str">
        <f>A10</f>
        <v>곤약조림</v>
      </c>
      <c r="F10" s="173" t="s">
        <v>84</v>
      </c>
      <c r="G10" s="173" t="str">
        <f>F10</f>
        <v>우엉조림(올리고당)</v>
      </c>
      <c r="H10" s="173" t="str">
        <f>G10</f>
        <v>우엉조림(올리고당)</v>
      </c>
      <c r="I10" s="173" t="str">
        <f>H10</f>
        <v>우엉조림(올리고당)</v>
      </c>
      <c r="J10" s="172" t="str">
        <f>G10</f>
        <v>우엉조림(올리고당)</v>
      </c>
      <c r="K10" s="173" t="str">
        <f>J10</f>
        <v>우엉조림(올리고당)</v>
      </c>
    </row>
    <row r="11" spans="1:11" s="55" customFormat="1" ht="21.95" customHeight="1">
      <c r="A11" s="38"/>
      <c r="B11" s="56"/>
      <c r="C11" s="56"/>
      <c r="D11" s="56"/>
      <c r="E11" s="181"/>
      <c r="F11" s="174"/>
      <c r="G11" s="174"/>
      <c r="H11" s="174"/>
      <c r="I11" s="174"/>
      <c r="J11" s="172"/>
      <c r="K11" s="174"/>
    </row>
    <row r="12" spans="1:11" s="55" customFormat="1" ht="21.95" customHeight="1">
      <c r="A12" s="38"/>
      <c r="B12" s="56"/>
      <c r="C12" s="56"/>
      <c r="D12" s="56"/>
      <c r="E12" s="181"/>
      <c r="F12" s="174"/>
      <c r="G12" s="174"/>
      <c r="H12" s="174"/>
      <c r="I12" s="174"/>
      <c r="J12" s="171" t="s">
        <v>109</v>
      </c>
      <c r="K12" s="174"/>
    </row>
    <row r="13" spans="1:11" s="55" customFormat="1" ht="21.95" customHeight="1">
      <c r="A13" s="57"/>
      <c r="B13" s="58"/>
      <c r="C13" s="58"/>
      <c r="D13" s="58"/>
      <c r="E13" s="182"/>
      <c r="F13" s="175"/>
      <c r="G13" s="175"/>
      <c r="H13" s="175"/>
      <c r="I13" s="175"/>
      <c r="J13" s="171"/>
      <c r="K13" s="175"/>
    </row>
    <row r="14" spans="1:11" s="55" customFormat="1" ht="23.1" customHeight="1">
      <c r="A14" s="38" t="str">
        <f>일반식!H14</f>
        <v>새우호박나물</v>
      </c>
      <c r="B14" s="56"/>
      <c r="C14" s="56"/>
      <c r="D14" s="56"/>
      <c r="E14" s="173" t="str">
        <f>A14</f>
        <v>새우호박나물</v>
      </c>
      <c r="F14" s="173" t="str">
        <f>E14</f>
        <v>새우호박나물</v>
      </c>
      <c r="G14" s="173" t="str">
        <f>F14</f>
        <v>새우호박나물</v>
      </c>
      <c r="H14" s="173" t="str">
        <f>G14</f>
        <v>새우호박나물</v>
      </c>
      <c r="I14" s="173" t="str">
        <f>H14</f>
        <v>새우호박나물</v>
      </c>
      <c r="J14" s="171" t="str">
        <f>I14</f>
        <v>새우호박나물</v>
      </c>
      <c r="K14" s="173" t="str">
        <f>I14</f>
        <v>새우호박나물</v>
      </c>
    </row>
    <row r="15" spans="1:11" s="55" customFormat="1" ht="21.95" customHeight="1">
      <c r="A15" s="38"/>
      <c r="B15" s="56"/>
      <c r="C15" s="56"/>
      <c r="D15" s="56"/>
      <c r="E15" s="174"/>
      <c r="F15" s="174"/>
      <c r="G15" s="174"/>
      <c r="H15" s="174"/>
      <c r="I15" s="174"/>
      <c r="J15" s="171"/>
      <c r="K15" s="174"/>
    </row>
    <row r="16" spans="1:11" s="55" customFormat="1" ht="21.95" customHeight="1">
      <c r="A16" s="57"/>
      <c r="B16" s="58"/>
      <c r="C16" s="58"/>
      <c r="D16" s="58"/>
      <c r="E16" s="175"/>
      <c r="F16" s="175"/>
      <c r="G16" s="175"/>
      <c r="H16" s="175"/>
      <c r="I16" s="175"/>
      <c r="J16" s="104" t="s">
        <v>53</v>
      </c>
      <c r="K16" s="175"/>
    </row>
    <row r="17" spans="1:11" s="55" customFormat="1" ht="24.95" customHeight="1">
      <c r="A17" s="69" t="str">
        <f>일반식!H15</f>
        <v>김구이</v>
      </c>
      <c r="B17" s="70"/>
      <c r="C17" s="70"/>
      <c r="D17" s="70"/>
      <c r="E17" s="77" t="s">
        <v>29</v>
      </c>
      <c r="F17" s="77" t="s">
        <v>29</v>
      </c>
      <c r="G17" s="77" t="s">
        <v>29</v>
      </c>
      <c r="H17" s="77" t="s">
        <v>29</v>
      </c>
      <c r="I17" s="77" t="s">
        <v>29</v>
      </c>
      <c r="J17" s="105" t="s">
        <v>54</v>
      </c>
      <c r="K17" s="77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1" t="s">
        <v>30</v>
      </c>
      <c r="F18" s="81" t="s">
        <v>31</v>
      </c>
      <c r="G18" s="81" t="s">
        <v>32</v>
      </c>
      <c r="H18" s="81" t="s">
        <v>32</v>
      </c>
      <c r="I18" s="81" t="s">
        <v>32</v>
      </c>
      <c r="J18" s="105" t="s">
        <v>55</v>
      </c>
      <c r="K18" s="81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4" t="s">
        <v>56</v>
      </c>
      <c r="K19" s="74"/>
    </row>
    <row r="20" spans="1:11" s="55" customFormat="1" ht="27" customHeight="1" thickBot="1">
      <c r="A20" s="60">
        <f>일반식!H17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6"/>
      <c r="B21" s="186"/>
      <c r="C21" s="186"/>
      <c r="D21" s="186"/>
      <c r="E21" s="187"/>
      <c r="F21" s="187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46120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일반식!H20</f>
        <v>잡곡밥</v>
      </c>
      <c r="B26" s="56"/>
      <c r="C26" s="56"/>
      <c r="D26" s="56"/>
      <c r="E26" s="176" t="s">
        <v>85</v>
      </c>
      <c r="F26" s="176" t="str">
        <f>E26</f>
        <v>순두부된장찌개(안짜게)</v>
      </c>
      <c r="G26" s="176" t="str">
        <f>F26</f>
        <v>순두부된장찌개(안짜게)</v>
      </c>
      <c r="H26" s="176" t="str">
        <f>G26</f>
        <v>순두부된장찌개(안짜게)</v>
      </c>
      <c r="I26" s="176" t="str">
        <f>H26</f>
        <v>순두부된장찌개(안짜게)</v>
      </c>
      <c r="J26" s="207" t="str">
        <f>F26</f>
        <v>순두부된장찌개(안짜게)</v>
      </c>
      <c r="K26" s="176" t="str">
        <f>G26</f>
        <v>순두부된장찌개(안짜게)</v>
      </c>
    </row>
    <row r="27" spans="1:11" s="55" customFormat="1" ht="21.95" customHeight="1">
      <c r="A27" s="38"/>
      <c r="B27" s="56"/>
      <c r="C27" s="56"/>
      <c r="D27" s="56"/>
      <c r="E27" s="177"/>
      <c r="F27" s="177"/>
      <c r="G27" s="177"/>
      <c r="H27" s="177"/>
      <c r="I27" s="177"/>
      <c r="J27" s="208"/>
      <c r="K27" s="177"/>
    </row>
    <row r="28" spans="1:11" s="55" customFormat="1" ht="21.95" customHeight="1">
      <c r="A28" s="38"/>
      <c r="B28" s="56"/>
      <c r="C28" s="56"/>
      <c r="D28" s="56"/>
      <c r="E28" s="177"/>
      <c r="F28" s="177"/>
      <c r="G28" s="177"/>
      <c r="H28" s="177"/>
      <c r="I28" s="177"/>
      <c r="J28" s="171" t="s">
        <v>66</v>
      </c>
      <c r="K28" s="177"/>
    </row>
    <row r="29" spans="1:11" s="55" customFormat="1" ht="21.75" customHeight="1">
      <c r="A29" s="57"/>
      <c r="B29" s="58"/>
      <c r="C29" s="58"/>
      <c r="D29" s="58"/>
      <c r="E29" s="178"/>
      <c r="F29" s="178"/>
      <c r="G29" s="178"/>
      <c r="H29" s="178"/>
      <c r="I29" s="178"/>
      <c r="J29" s="171"/>
      <c r="K29" s="178"/>
    </row>
    <row r="30" spans="1:11" s="55" customFormat="1" ht="23.1" customHeight="1">
      <c r="A30" s="38" t="str">
        <f>일반식!H21</f>
        <v>얼갈이된장국</v>
      </c>
      <c r="B30" s="56"/>
      <c r="C30" s="56"/>
      <c r="D30" s="56"/>
      <c r="E30" s="173" t="str">
        <f>A30</f>
        <v>얼갈이된장국</v>
      </c>
      <c r="F30" s="173" t="str">
        <f>A30</f>
        <v>얼갈이된장국</v>
      </c>
      <c r="G30" s="173" t="str">
        <f>F30</f>
        <v>얼갈이된장국</v>
      </c>
      <c r="H30" s="173" t="str">
        <f>E30</f>
        <v>얼갈이된장국</v>
      </c>
      <c r="I30" s="173" t="str">
        <f>H30</f>
        <v>얼갈이된장국</v>
      </c>
      <c r="J30" s="171" t="str">
        <f>E30</f>
        <v>얼갈이된장국</v>
      </c>
      <c r="K30" s="173" t="str">
        <f>I30</f>
        <v>얼갈이된장국</v>
      </c>
    </row>
    <row r="31" spans="1:11" s="55" customFormat="1" ht="21.95" customHeight="1">
      <c r="A31" s="38"/>
      <c r="B31" s="56"/>
      <c r="C31" s="56"/>
      <c r="D31" s="56"/>
      <c r="E31" s="174"/>
      <c r="F31" s="174"/>
      <c r="G31" s="174"/>
      <c r="H31" s="174"/>
      <c r="I31" s="174"/>
      <c r="J31" s="171"/>
      <c r="K31" s="174"/>
    </row>
    <row r="32" spans="1:11" s="55" customFormat="1" ht="21.95" customHeight="1">
      <c r="A32" s="38"/>
      <c r="B32" s="56"/>
      <c r="C32" s="56"/>
      <c r="D32" s="56"/>
      <c r="E32" s="174"/>
      <c r="F32" s="174"/>
      <c r="G32" s="174"/>
      <c r="H32" s="174"/>
      <c r="I32" s="174"/>
      <c r="J32" s="171" t="s">
        <v>124</v>
      </c>
      <c r="K32" s="174"/>
    </row>
    <row r="33" spans="1:11" s="55" customFormat="1" ht="21.95" customHeight="1">
      <c r="A33" s="57"/>
      <c r="B33" s="58"/>
      <c r="C33" s="58"/>
      <c r="D33" s="58"/>
      <c r="E33" s="175"/>
      <c r="F33" s="175"/>
      <c r="G33" s="175"/>
      <c r="H33" s="175"/>
      <c r="I33" s="175"/>
      <c r="J33" s="171"/>
      <c r="K33" s="175"/>
    </row>
    <row r="34" spans="1:11" s="55" customFormat="1" ht="23.1" customHeight="1">
      <c r="A34" s="38" t="str">
        <f>일반식!H22</f>
        <v>돼지고기김치찜</v>
      </c>
      <c r="B34" s="56"/>
      <c r="C34" s="56"/>
      <c r="D34" s="56"/>
      <c r="E34" s="180" t="str">
        <f>A34</f>
        <v>돼지고기김치찜</v>
      </c>
      <c r="F34" s="173" t="str">
        <f>A34</f>
        <v>돼지고기김치찜</v>
      </c>
      <c r="G34" s="173" t="str">
        <f>F34</f>
        <v>돼지고기김치찜</v>
      </c>
      <c r="H34" s="173" t="str">
        <f>G34</f>
        <v>돼지고기김치찜</v>
      </c>
      <c r="I34" s="173" t="str">
        <f>H34</f>
        <v>돼지고기김치찜</v>
      </c>
      <c r="J34" s="171" t="str">
        <f>H34</f>
        <v>돼지고기김치찜</v>
      </c>
      <c r="K34" s="180" t="str">
        <f>H34</f>
        <v>돼지고기김치찜</v>
      </c>
    </row>
    <row r="35" spans="1:11" s="55" customFormat="1" ht="21.95" customHeight="1">
      <c r="A35" s="38"/>
      <c r="B35" s="56"/>
      <c r="C35" s="56"/>
      <c r="D35" s="56"/>
      <c r="E35" s="181"/>
      <c r="F35" s="174"/>
      <c r="G35" s="174"/>
      <c r="H35" s="174"/>
      <c r="I35" s="174"/>
      <c r="J35" s="171"/>
      <c r="K35" s="181"/>
    </row>
    <row r="36" spans="1:11" s="55" customFormat="1" ht="21.95" customHeight="1">
      <c r="A36" s="38"/>
      <c r="B36" s="56"/>
      <c r="C36" s="56"/>
      <c r="D36" s="56"/>
      <c r="E36" s="181"/>
      <c r="F36" s="174"/>
      <c r="G36" s="174"/>
      <c r="H36" s="174"/>
      <c r="I36" s="174"/>
      <c r="J36" s="171" t="s">
        <v>58</v>
      </c>
      <c r="K36" s="181"/>
    </row>
    <row r="37" spans="1:11" s="55" customFormat="1" ht="21.95" customHeight="1">
      <c r="A37" s="57"/>
      <c r="B37" s="58"/>
      <c r="C37" s="58"/>
      <c r="D37" s="58"/>
      <c r="E37" s="182"/>
      <c r="F37" s="175"/>
      <c r="G37" s="175"/>
      <c r="H37" s="175"/>
      <c r="I37" s="175"/>
      <c r="J37" s="171"/>
      <c r="K37" s="182"/>
    </row>
    <row r="38" spans="1:11" s="55" customFormat="1" ht="23.1" customHeight="1">
      <c r="A38" s="38" t="str">
        <f>일반식!H23</f>
        <v>계절나물</v>
      </c>
      <c r="B38" s="56"/>
      <c r="C38" s="56"/>
      <c r="D38" s="56"/>
      <c r="E38" s="180" t="s">
        <v>110</v>
      </c>
      <c r="F38" s="180" t="str">
        <f>E38</f>
        <v>청경채나물</v>
      </c>
      <c r="G38" s="180" t="str">
        <f>F38</f>
        <v>청경채나물</v>
      </c>
      <c r="H38" s="180" t="str">
        <f t="shared" ref="H38:I38" si="1">G38</f>
        <v>청경채나물</v>
      </c>
      <c r="I38" s="180" t="str">
        <f t="shared" si="1"/>
        <v>청경채나물</v>
      </c>
      <c r="J38" s="171" t="str">
        <f>G38</f>
        <v>청경채나물</v>
      </c>
      <c r="K38" s="180" t="str">
        <f>G38</f>
        <v>청경채나물</v>
      </c>
    </row>
    <row r="39" spans="1:11" s="55" customFormat="1" ht="21.95" customHeight="1">
      <c r="A39" s="38"/>
      <c r="B39" s="56"/>
      <c r="C39" s="56"/>
      <c r="D39" s="56"/>
      <c r="E39" s="181"/>
      <c r="F39" s="181"/>
      <c r="G39" s="181"/>
      <c r="H39" s="181"/>
      <c r="I39" s="181"/>
      <c r="J39" s="171"/>
      <c r="K39" s="181"/>
    </row>
    <row r="40" spans="1:11" s="55" customFormat="1" ht="21.95" customHeight="1">
      <c r="A40" s="57"/>
      <c r="B40" s="58"/>
      <c r="C40" s="58"/>
      <c r="D40" s="58"/>
      <c r="E40" s="182"/>
      <c r="F40" s="182"/>
      <c r="G40" s="182"/>
      <c r="H40" s="182"/>
      <c r="I40" s="182"/>
      <c r="J40" s="107" t="s">
        <v>61</v>
      </c>
      <c r="K40" s="182"/>
    </row>
    <row r="41" spans="1:11" s="55" customFormat="1" ht="24.95" customHeight="1">
      <c r="A41" s="69" t="str">
        <f>일반식!H24</f>
        <v>양배추찜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8" t="s">
        <v>54</v>
      </c>
      <c r="K41" s="76" t="s">
        <v>29</v>
      </c>
    </row>
    <row r="42" spans="1:11" s="55" customFormat="1" ht="23.1" customHeight="1">
      <c r="A42" s="38" t="str">
        <f>일반식!H25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일반식!H26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6"/>
      <c r="B45" s="186"/>
      <c r="C45" s="186"/>
      <c r="D45" s="186"/>
      <c r="E45" s="186"/>
      <c r="F45" s="186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46120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일반식!H29</f>
        <v>잡곡밥</v>
      </c>
      <c r="B50" s="56"/>
      <c r="C50" s="56"/>
      <c r="D50" s="56"/>
      <c r="E50" s="180" t="s">
        <v>86</v>
      </c>
      <c r="F50" s="180" t="str">
        <f>E50</f>
        <v>야채두개장(안맵게)</v>
      </c>
      <c r="G50" s="180" t="str">
        <f>F50</f>
        <v>야채두개장(안맵게)</v>
      </c>
      <c r="H50" s="180" t="str">
        <f>G50</f>
        <v>야채두개장(안맵게)</v>
      </c>
      <c r="I50" s="180" t="str">
        <f>H50</f>
        <v>야채두개장(안맵게)</v>
      </c>
      <c r="J50" s="170" t="str">
        <f>I50</f>
        <v>야채두개장(안맵게)</v>
      </c>
      <c r="K50" s="180" t="str">
        <f>G50</f>
        <v>야채두개장(안맵게)</v>
      </c>
    </row>
    <row r="51" spans="1:12" s="55" customFormat="1" ht="21.95" customHeight="1">
      <c r="A51" s="38"/>
      <c r="B51" s="56"/>
      <c r="C51" s="56"/>
      <c r="D51" s="56"/>
      <c r="E51" s="181"/>
      <c r="F51" s="181"/>
      <c r="G51" s="181"/>
      <c r="H51" s="181"/>
      <c r="I51" s="181"/>
      <c r="J51" s="171"/>
      <c r="K51" s="181"/>
    </row>
    <row r="52" spans="1:12" s="55" customFormat="1" ht="21.95" customHeight="1">
      <c r="A52" s="38"/>
      <c r="B52" s="56"/>
      <c r="C52" s="56"/>
      <c r="D52" s="56"/>
      <c r="E52" s="181"/>
      <c r="F52" s="181"/>
      <c r="G52" s="181"/>
      <c r="H52" s="181"/>
      <c r="I52" s="181"/>
      <c r="J52" s="171"/>
      <c r="K52" s="181"/>
    </row>
    <row r="53" spans="1:12" s="55" customFormat="1" ht="21.95" customHeight="1">
      <c r="A53" s="57"/>
      <c r="B53" s="58"/>
      <c r="C53" s="58"/>
      <c r="D53" s="58"/>
      <c r="E53" s="182"/>
      <c r="F53" s="182"/>
      <c r="G53" s="182"/>
      <c r="H53" s="182"/>
      <c r="I53" s="182"/>
      <c r="J53" s="171"/>
      <c r="K53" s="182"/>
    </row>
    <row r="54" spans="1:12" s="55" customFormat="1" ht="24" customHeight="1">
      <c r="A54" s="38" t="str">
        <f>일반식!H30</f>
        <v>상추된장국</v>
      </c>
      <c r="B54" s="56"/>
      <c r="C54" s="56"/>
      <c r="D54" s="56"/>
      <c r="E54" s="173" t="str">
        <f>A54</f>
        <v>상추된장국</v>
      </c>
      <c r="F54" s="173" t="str">
        <f>E54</f>
        <v>상추된장국</v>
      </c>
      <c r="G54" s="173" t="str">
        <f>F54</f>
        <v>상추된장국</v>
      </c>
      <c r="H54" s="180" t="s">
        <v>130</v>
      </c>
      <c r="I54" s="180" t="str">
        <f>H54</f>
        <v>너비아니구이</v>
      </c>
      <c r="J54" s="171" t="str">
        <f>G54</f>
        <v>상추된장국</v>
      </c>
      <c r="K54" s="173" t="str">
        <f>J54</f>
        <v>상추된장국</v>
      </c>
    </row>
    <row r="55" spans="1:12" s="55" customFormat="1" ht="21.95" customHeight="1">
      <c r="A55" s="38"/>
      <c r="B55" s="56"/>
      <c r="C55" s="56"/>
      <c r="D55" s="56"/>
      <c r="E55" s="174"/>
      <c r="F55" s="174"/>
      <c r="G55" s="174"/>
      <c r="H55" s="181"/>
      <c r="I55" s="181"/>
      <c r="J55" s="171"/>
      <c r="K55" s="174"/>
    </row>
    <row r="56" spans="1:12" s="55" customFormat="1" ht="21.95" customHeight="1">
      <c r="A56" s="38"/>
      <c r="B56" s="56"/>
      <c r="C56" s="56"/>
      <c r="D56" s="56"/>
      <c r="E56" s="174"/>
      <c r="F56" s="174"/>
      <c r="G56" s="174"/>
      <c r="H56" s="181"/>
      <c r="I56" s="181"/>
      <c r="J56" s="171" t="str">
        <f>I54</f>
        <v>너비아니구이</v>
      </c>
      <c r="K56" s="174"/>
    </row>
    <row r="57" spans="1:12" s="55" customFormat="1" ht="21.95" customHeight="1">
      <c r="A57" s="57"/>
      <c r="B57" s="58"/>
      <c r="C57" s="58"/>
      <c r="D57" s="58"/>
      <c r="E57" s="175"/>
      <c r="F57" s="175"/>
      <c r="G57" s="175"/>
      <c r="H57" s="182"/>
      <c r="I57" s="182"/>
      <c r="J57" s="171"/>
      <c r="K57" s="175"/>
    </row>
    <row r="58" spans="1:12" s="55" customFormat="1" ht="24" customHeight="1">
      <c r="A58" s="38" t="str">
        <f>일반식!H31</f>
        <v>숙주민찌볶음</v>
      </c>
      <c r="B58" s="56"/>
      <c r="C58" s="56"/>
      <c r="D58" s="56"/>
      <c r="E58" s="180" t="str">
        <f>F58</f>
        <v>깻잎순마지볶음</v>
      </c>
      <c r="F58" s="180" t="s">
        <v>87</v>
      </c>
      <c r="G58" s="180" t="str">
        <f>F58</f>
        <v>깻잎순마지볶음</v>
      </c>
      <c r="H58" s="180" t="str">
        <f>G58</f>
        <v>깻잎순마지볶음</v>
      </c>
      <c r="I58" s="180" t="s">
        <v>88</v>
      </c>
      <c r="J58" s="171" t="str">
        <f>H58</f>
        <v>깻잎순마지볶음</v>
      </c>
      <c r="K58" s="180" t="str">
        <f>G58</f>
        <v>깻잎순마지볶음</v>
      </c>
    </row>
    <row r="59" spans="1:12" s="55" customFormat="1" ht="21.95" customHeight="1">
      <c r="A59" s="38"/>
      <c r="B59" s="56"/>
      <c r="C59" s="56"/>
      <c r="D59" s="56"/>
      <c r="E59" s="181"/>
      <c r="F59" s="181"/>
      <c r="G59" s="181"/>
      <c r="H59" s="181"/>
      <c r="I59" s="181"/>
      <c r="J59" s="171"/>
      <c r="K59" s="181"/>
    </row>
    <row r="60" spans="1:12" s="55" customFormat="1" ht="21.95" customHeight="1">
      <c r="A60" s="38"/>
      <c r="B60" s="56"/>
      <c r="C60" s="56"/>
      <c r="D60" s="56"/>
      <c r="E60" s="181"/>
      <c r="F60" s="181"/>
      <c r="G60" s="181"/>
      <c r="H60" s="181"/>
      <c r="I60" s="181"/>
      <c r="J60" s="172" t="s">
        <v>59</v>
      </c>
      <c r="K60" s="181"/>
    </row>
    <row r="61" spans="1:12" s="55" customFormat="1" ht="21.95" customHeight="1">
      <c r="A61" s="57"/>
      <c r="B61" s="58"/>
      <c r="C61" s="58"/>
      <c r="D61" s="58"/>
      <c r="E61" s="182"/>
      <c r="F61" s="182"/>
      <c r="G61" s="182"/>
      <c r="H61" s="182"/>
      <c r="I61" s="182"/>
      <c r="J61" s="172"/>
      <c r="K61" s="182"/>
    </row>
    <row r="62" spans="1:12" s="55" customFormat="1" ht="24" customHeight="1">
      <c r="A62" s="38" t="str">
        <f>일반식!H32</f>
        <v>브로콜리무침</v>
      </c>
      <c r="B62" s="56"/>
      <c r="C62" s="56"/>
      <c r="D62" s="56"/>
      <c r="E62" s="173" t="str">
        <f>A62</f>
        <v>브로콜리무침</v>
      </c>
      <c r="F62" s="173" t="str">
        <f>E62</f>
        <v>브로콜리무침</v>
      </c>
      <c r="G62" s="173" t="str">
        <f>F62</f>
        <v>브로콜리무침</v>
      </c>
      <c r="H62" s="173" t="str">
        <f>G62</f>
        <v>브로콜리무침</v>
      </c>
      <c r="I62" s="173" t="str">
        <f>H62</f>
        <v>브로콜리무침</v>
      </c>
      <c r="J62" s="171" t="str">
        <f>G62</f>
        <v>브로콜리무침</v>
      </c>
      <c r="K62" s="173" t="str">
        <f>J62</f>
        <v>브로콜리무침</v>
      </c>
    </row>
    <row r="63" spans="1:12" s="55" customFormat="1" ht="21.95" customHeight="1">
      <c r="A63" s="38"/>
      <c r="B63" s="56"/>
      <c r="C63" s="56"/>
      <c r="D63" s="56"/>
      <c r="E63" s="174"/>
      <c r="F63" s="174"/>
      <c r="G63" s="174"/>
      <c r="H63" s="174"/>
      <c r="I63" s="174"/>
      <c r="J63" s="171"/>
      <c r="K63" s="174"/>
    </row>
    <row r="64" spans="1:12" s="55" customFormat="1" ht="21.95" customHeight="1">
      <c r="A64" s="57"/>
      <c r="B64" s="58"/>
      <c r="C64" s="58"/>
      <c r="D64" s="58"/>
      <c r="E64" s="175"/>
      <c r="F64" s="175"/>
      <c r="G64" s="175"/>
      <c r="H64" s="175"/>
      <c r="I64" s="175"/>
      <c r="J64" s="171"/>
      <c r="K64" s="175"/>
    </row>
    <row r="65" spans="1:11" s="55" customFormat="1" ht="24" customHeight="1">
      <c r="A65" s="38" t="str">
        <f>일반식!H33</f>
        <v>무조림</v>
      </c>
      <c r="B65" s="56"/>
      <c r="C65" s="56"/>
      <c r="D65" s="56"/>
      <c r="E65" s="197" t="s">
        <v>29</v>
      </c>
      <c r="F65" s="197" t="s">
        <v>29</v>
      </c>
      <c r="G65" s="197" t="s">
        <v>29</v>
      </c>
      <c r="H65" s="197" t="s">
        <v>29</v>
      </c>
      <c r="I65" s="197" t="s">
        <v>29</v>
      </c>
      <c r="J65" s="171" t="s">
        <v>54</v>
      </c>
      <c r="K65" s="197" t="s">
        <v>29</v>
      </c>
    </row>
    <row r="66" spans="1:11" s="55" customFormat="1" ht="21.95" customHeight="1">
      <c r="A66" s="57"/>
      <c r="B66" s="58"/>
      <c r="C66" s="58"/>
      <c r="D66" s="58"/>
      <c r="E66" s="198"/>
      <c r="F66" s="198"/>
      <c r="G66" s="198"/>
      <c r="H66" s="198"/>
      <c r="I66" s="198"/>
      <c r="J66" s="171"/>
      <c r="K66" s="198"/>
    </row>
    <row r="67" spans="1:11" s="55" customFormat="1" ht="24" customHeight="1">
      <c r="A67" s="38" t="str">
        <f>일반식!H34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일반식!H35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E58:E61"/>
    <mergeCell ref="F58:F61"/>
    <mergeCell ref="G58:G61"/>
    <mergeCell ref="H58:H61"/>
    <mergeCell ref="I58:I61"/>
    <mergeCell ref="K58:K61"/>
    <mergeCell ref="F62:F64"/>
    <mergeCell ref="G62:G64"/>
    <mergeCell ref="H62:H64"/>
    <mergeCell ref="I62:I64"/>
    <mergeCell ref="J62:J64"/>
    <mergeCell ref="K62:K64"/>
    <mergeCell ref="J58:J59"/>
    <mergeCell ref="J60:J61"/>
    <mergeCell ref="E62:E64"/>
    <mergeCell ref="K65:K66"/>
    <mergeCell ref="E65:E66"/>
    <mergeCell ref="F65:F66"/>
    <mergeCell ref="G65:G66"/>
    <mergeCell ref="H65:H66"/>
    <mergeCell ref="I65:I66"/>
    <mergeCell ref="J65:J6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78"/>
  <sheetViews>
    <sheetView view="pageBreakPreview" topLeftCell="A37" zoomScale="70" zoomScaleNormal="80" zoomScaleSheetLayoutView="70" workbookViewId="0">
      <selection activeCell="E41" sqref="E4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일반식!J9</f>
        <v>46121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일반식!J11</f>
        <v>잡곡밥</v>
      </c>
      <c r="B2" s="56"/>
      <c r="C2" s="56"/>
      <c r="D2" s="56"/>
      <c r="E2" s="173" t="str">
        <f>A2</f>
        <v>잡곡밥</v>
      </c>
      <c r="F2" s="173" t="str">
        <f>E2</f>
        <v>잡곡밥</v>
      </c>
      <c r="G2" s="173" t="str">
        <f>F2</f>
        <v>잡곡밥</v>
      </c>
      <c r="H2" s="215" t="s">
        <v>89</v>
      </c>
      <c r="I2" s="173" t="str">
        <f>G2</f>
        <v>잡곡밥</v>
      </c>
      <c r="J2" s="170" t="str">
        <f>G2</f>
        <v>잡곡밥</v>
      </c>
      <c r="K2" s="214" t="str">
        <f>F2</f>
        <v>잡곡밥</v>
      </c>
    </row>
    <row r="3" spans="1:11" s="55" customFormat="1" ht="21.95" customHeight="1">
      <c r="A3" s="38"/>
      <c r="B3" s="56"/>
      <c r="C3" s="56"/>
      <c r="D3" s="56"/>
      <c r="E3" s="174"/>
      <c r="F3" s="174"/>
      <c r="G3" s="174"/>
      <c r="H3" s="216"/>
      <c r="I3" s="174"/>
      <c r="J3" s="171"/>
      <c r="K3" s="174"/>
    </row>
    <row r="4" spans="1:11" s="55" customFormat="1" ht="21.95" customHeight="1">
      <c r="A4" s="38"/>
      <c r="B4" s="56"/>
      <c r="C4" s="56"/>
      <c r="D4" s="56"/>
      <c r="E4" s="174"/>
      <c r="F4" s="174"/>
      <c r="G4" s="174"/>
      <c r="H4" s="216"/>
      <c r="I4" s="174"/>
      <c r="J4" s="171" t="s">
        <v>52</v>
      </c>
      <c r="K4" s="174"/>
    </row>
    <row r="5" spans="1:11" s="55" customFormat="1" ht="21.95" customHeight="1">
      <c r="A5" s="57"/>
      <c r="B5" s="58"/>
      <c r="C5" s="58"/>
      <c r="D5" s="58"/>
      <c r="E5" s="175"/>
      <c r="F5" s="175"/>
      <c r="G5" s="175"/>
      <c r="H5" s="217"/>
      <c r="I5" s="175"/>
      <c r="J5" s="171"/>
      <c r="K5" s="175"/>
    </row>
    <row r="6" spans="1:11" s="55" customFormat="1" ht="23.1" customHeight="1">
      <c r="A6" s="38" t="str">
        <f>일반식!J12</f>
        <v>황태무국</v>
      </c>
      <c r="B6" s="56"/>
      <c r="C6" s="56"/>
      <c r="D6" s="99"/>
      <c r="E6" s="173" t="str">
        <f>A6</f>
        <v>황태무국</v>
      </c>
      <c r="F6" s="173" t="str">
        <f>E6</f>
        <v>황태무국</v>
      </c>
      <c r="G6" s="173" t="str">
        <f>F6</f>
        <v>황태무국</v>
      </c>
      <c r="H6" s="173" t="str">
        <f>G6</f>
        <v>황태무국</v>
      </c>
      <c r="I6" s="173" t="str">
        <f>H6</f>
        <v>황태무국</v>
      </c>
      <c r="J6" s="171" t="str">
        <f>I6</f>
        <v>황태무국</v>
      </c>
      <c r="K6" s="173" t="str">
        <f>I6</f>
        <v>황태무국</v>
      </c>
    </row>
    <row r="7" spans="1:11" s="55" customFormat="1" ht="21.95" customHeight="1">
      <c r="A7" s="38"/>
      <c r="B7" s="56"/>
      <c r="C7" s="56"/>
      <c r="D7" s="99"/>
      <c r="E7" s="174"/>
      <c r="F7" s="174"/>
      <c r="G7" s="174"/>
      <c r="H7" s="174"/>
      <c r="I7" s="174"/>
      <c r="J7" s="171"/>
      <c r="K7" s="174"/>
    </row>
    <row r="8" spans="1:11" s="55" customFormat="1" ht="21.95" customHeight="1">
      <c r="A8" s="38"/>
      <c r="B8" s="56"/>
      <c r="C8" s="56"/>
      <c r="D8" s="99"/>
      <c r="E8" s="174"/>
      <c r="F8" s="174"/>
      <c r="G8" s="174"/>
      <c r="H8" s="174"/>
      <c r="I8" s="174"/>
      <c r="J8" s="171"/>
      <c r="K8" s="174"/>
    </row>
    <row r="9" spans="1:11" s="55" customFormat="1" ht="21.95" customHeight="1">
      <c r="A9" s="57"/>
      <c r="B9" s="58"/>
      <c r="C9" s="58"/>
      <c r="D9" s="100"/>
      <c r="E9" s="175"/>
      <c r="F9" s="175"/>
      <c r="G9" s="175"/>
      <c r="H9" s="175"/>
      <c r="I9" s="175"/>
      <c r="J9" s="171"/>
      <c r="K9" s="175"/>
    </row>
    <row r="10" spans="1:11" s="55" customFormat="1" ht="23.1" customHeight="1">
      <c r="A10" s="38" t="str">
        <f>일반식!J13</f>
        <v>돈장조림</v>
      </c>
      <c r="B10" s="56"/>
      <c r="C10" s="56"/>
      <c r="D10" s="56"/>
      <c r="E10" s="180" t="str">
        <f>F10</f>
        <v>땅콩조림(올리고당)</v>
      </c>
      <c r="F10" s="180" t="s">
        <v>90</v>
      </c>
      <c r="G10" s="180" t="str">
        <f>F10</f>
        <v>땅콩조림(올리고당)</v>
      </c>
      <c r="H10" s="183" t="s">
        <v>111</v>
      </c>
      <c r="I10" s="183" t="str">
        <f>H10</f>
        <v>영콘볶음</v>
      </c>
      <c r="J10" s="171" t="str">
        <f>G10</f>
        <v>땅콩조림(올리고당)</v>
      </c>
      <c r="K10" s="180" t="str">
        <f>G10</f>
        <v>땅콩조림(올리고당)</v>
      </c>
    </row>
    <row r="11" spans="1:11" s="55" customFormat="1" ht="21.95" customHeight="1">
      <c r="A11" s="38"/>
      <c r="B11" s="56"/>
      <c r="C11" s="56"/>
      <c r="D11" s="56"/>
      <c r="E11" s="181"/>
      <c r="F11" s="211"/>
      <c r="G11" s="211"/>
      <c r="H11" s="184"/>
      <c r="I11" s="212"/>
      <c r="J11" s="171"/>
      <c r="K11" s="211"/>
    </row>
    <row r="12" spans="1:11" s="55" customFormat="1" ht="21.95" customHeight="1">
      <c r="A12" s="38"/>
      <c r="B12" s="56"/>
      <c r="C12" s="56"/>
      <c r="D12" s="56"/>
      <c r="E12" s="181"/>
      <c r="F12" s="211"/>
      <c r="G12" s="211"/>
      <c r="H12" s="184"/>
      <c r="I12" s="212"/>
      <c r="J12" s="171" t="str">
        <f>I14</f>
        <v>잔파나물</v>
      </c>
      <c r="K12" s="211"/>
    </row>
    <row r="13" spans="1:11" s="55" customFormat="1" ht="21.95" customHeight="1">
      <c r="A13" s="57"/>
      <c r="B13" s="58"/>
      <c r="C13" s="58"/>
      <c r="D13" s="58"/>
      <c r="E13" s="182"/>
      <c r="F13" s="193"/>
      <c r="G13" s="193"/>
      <c r="H13" s="185"/>
      <c r="I13" s="213"/>
      <c r="J13" s="171"/>
      <c r="K13" s="193"/>
    </row>
    <row r="14" spans="1:11" s="55" customFormat="1" ht="23.1" customHeight="1">
      <c r="A14" s="38" t="str">
        <f>일반식!J14</f>
        <v>숙주나물</v>
      </c>
      <c r="B14" s="56"/>
      <c r="C14" s="56"/>
      <c r="D14" s="56"/>
      <c r="E14" s="173" t="str">
        <f>A14</f>
        <v>숙주나물</v>
      </c>
      <c r="F14" s="173" t="str">
        <f>E14</f>
        <v>숙주나물</v>
      </c>
      <c r="G14" s="173" t="str">
        <f>F14</f>
        <v>숙주나물</v>
      </c>
      <c r="H14" s="183" t="s">
        <v>98</v>
      </c>
      <c r="I14" s="183" t="str">
        <f>H14</f>
        <v>잔파나물</v>
      </c>
      <c r="J14" s="171" t="str">
        <f>G14</f>
        <v>숙주나물</v>
      </c>
      <c r="K14" s="173" t="str">
        <f>G14</f>
        <v>숙주나물</v>
      </c>
    </row>
    <row r="15" spans="1:11" s="55" customFormat="1" ht="21.95" customHeight="1">
      <c r="A15" s="38"/>
      <c r="B15" s="56"/>
      <c r="C15" s="56"/>
      <c r="D15" s="56"/>
      <c r="E15" s="174"/>
      <c r="F15" s="174"/>
      <c r="G15" s="174"/>
      <c r="H15" s="184"/>
      <c r="I15" s="184"/>
      <c r="J15" s="171"/>
      <c r="K15" s="174"/>
    </row>
    <row r="16" spans="1:11" s="55" customFormat="1" ht="21.95" customHeight="1">
      <c r="A16" s="57"/>
      <c r="B16" s="58"/>
      <c r="C16" s="58"/>
      <c r="D16" s="58"/>
      <c r="E16" s="175"/>
      <c r="F16" s="175"/>
      <c r="G16" s="175"/>
      <c r="H16" s="185"/>
      <c r="I16" s="185"/>
      <c r="J16" s="104" t="s">
        <v>53</v>
      </c>
      <c r="K16" s="175"/>
    </row>
    <row r="17" spans="1:11" s="55" customFormat="1" ht="24.95" customHeight="1">
      <c r="A17" s="69" t="str">
        <f>일반식!J15</f>
        <v>깻잎지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일반식!J17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6"/>
      <c r="B21" s="186"/>
      <c r="C21" s="186"/>
      <c r="D21" s="186"/>
      <c r="E21" s="187"/>
      <c r="F21" s="187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46121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일반식!J20</f>
        <v>잡곡밥</v>
      </c>
      <c r="B26" s="56"/>
      <c r="C26" s="56"/>
      <c r="D26" s="56"/>
      <c r="E26" s="173" t="str">
        <f>A26</f>
        <v>잡곡밥</v>
      </c>
      <c r="F26" s="173" t="str">
        <f>E26</f>
        <v>잡곡밥</v>
      </c>
      <c r="G26" s="173" t="str">
        <f>F26</f>
        <v>잡곡밥</v>
      </c>
      <c r="H26" s="173" t="str">
        <f>G26</f>
        <v>잡곡밥</v>
      </c>
      <c r="I26" s="173" t="str">
        <f>H26</f>
        <v>잡곡밥</v>
      </c>
      <c r="J26" s="170" t="str">
        <f>F26</f>
        <v>잡곡밥</v>
      </c>
      <c r="K26" s="173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174"/>
      <c r="F27" s="174"/>
      <c r="G27" s="174"/>
      <c r="H27" s="174"/>
      <c r="I27" s="174"/>
      <c r="J27" s="171"/>
      <c r="K27" s="174"/>
    </row>
    <row r="28" spans="1:11" s="55" customFormat="1" ht="21.95" customHeight="1">
      <c r="A28" s="38"/>
      <c r="B28" s="56"/>
      <c r="C28" s="56"/>
      <c r="D28" s="56"/>
      <c r="E28" s="174"/>
      <c r="F28" s="174"/>
      <c r="G28" s="174"/>
      <c r="H28" s="174"/>
      <c r="I28" s="174"/>
      <c r="J28" s="171" t="e">
        <f>A22</f>
        <v>#REF!</v>
      </c>
      <c r="K28" s="174"/>
    </row>
    <row r="29" spans="1:11" s="55" customFormat="1" ht="21.95" customHeight="1">
      <c r="A29" s="57"/>
      <c r="B29" s="58"/>
      <c r="C29" s="58"/>
      <c r="D29" s="58"/>
      <c r="E29" s="175"/>
      <c r="F29" s="175"/>
      <c r="G29" s="175"/>
      <c r="H29" s="175"/>
      <c r="I29" s="175"/>
      <c r="J29" s="171"/>
      <c r="K29" s="175"/>
    </row>
    <row r="30" spans="1:11" s="55" customFormat="1" ht="23.1" customHeight="1">
      <c r="A30" s="38" t="str">
        <f>일반식!J21</f>
        <v>아욱된장국</v>
      </c>
      <c r="B30" s="56"/>
      <c r="C30" s="56"/>
      <c r="D30" s="56"/>
      <c r="E30" s="173" t="str">
        <f>A30</f>
        <v>아욱된장국</v>
      </c>
      <c r="F30" s="173" t="str">
        <f>E30</f>
        <v>아욱된장국</v>
      </c>
      <c r="G30" s="173" t="str">
        <f>F30</f>
        <v>아욱된장국</v>
      </c>
      <c r="H30" s="173" t="str">
        <f>G30</f>
        <v>아욱된장국</v>
      </c>
      <c r="I30" s="173" t="str">
        <f>H30</f>
        <v>아욱된장국</v>
      </c>
      <c r="J30" s="171" t="str">
        <f>I30</f>
        <v>아욱된장국</v>
      </c>
      <c r="K30" s="173" t="str">
        <f>E30</f>
        <v>아욱된장국</v>
      </c>
    </row>
    <row r="31" spans="1:11" s="55" customFormat="1" ht="21.95" customHeight="1">
      <c r="A31" s="38"/>
      <c r="B31" s="56"/>
      <c r="C31" s="56"/>
      <c r="D31" s="56"/>
      <c r="E31" s="174"/>
      <c r="F31" s="174"/>
      <c r="G31" s="174"/>
      <c r="H31" s="174"/>
      <c r="I31" s="174"/>
      <c r="J31" s="171"/>
      <c r="K31" s="174"/>
    </row>
    <row r="32" spans="1:11" s="55" customFormat="1" ht="21.95" customHeight="1">
      <c r="A32" s="38"/>
      <c r="B32" s="56"/>
      <c r="C32" s="56"/>
      <c r="D32" s="56"/>
      <c r="E32" s="174"/>
      <c r="F32" s="174"/>
      <c r="G32" s="174"/>
      <c r="H32" s="174"/>
      <c r="I32" s="174"/>
      <c r="J32" s="171" t="s">
        <v>112</v>
      </c>
      <c r="K32" s="174"/>
    </row>
    <row r="33" spans="1:11" s="55" customFormat="1" ht="21.95" customHeight="1">
      <c r="A33" s="57"/>
      <c r="B33" s="58"/>
      <c r="C33" s="58"/>
      <c r="D33" s="58"/>
      <c r="E33" s="175"/>
      <c r="F33" s="175"/>
      <c r="G33" s="175"/>
      <c r="H33" s="175"/>
      <c r="I33" s="175"/>
      <c r="J33" s="171"/>
      <c r="K33" s="175"/>
    </row>
    <row r="34" spans="1:11" s="55" customFormat="1" ht="23.1" customHeight="1">
      <c r="A34" s="38" t="str">
        <f>일반식!J22</f>
        <v>돈불고기</v>
      </c>
      <c r="B34" s="56"/>
      <c r="C34" s="56"/>
      <c r="D34" s="56"/>
      <c r="E34" s="180" t="str">
        <f>A34</f>
        <v>돈불고기</v>
      </c>
      <c r="F34" s="173" t="str">
        <f>A34</f>
        <v>돈불고기</v>
      </c>
      <c r="G34" s="173" t="str">
        <f>F34</f>
        <v>돈불고기</v>
      </c>
      <c r="H34" s="173" t="str">
        <f>G34</f>
        <v>돈불고기</v>
      </c>
      <c r="I34" s="173" t="str">
        <f>H34</f>
        <v>돈불고기</v>
      </c>
      <c r="J34" s="171" t="str">
        <f>H34</f>
        <v>돈불고기</v>
      </c>
      <c r="K34" s="173" t="str">
        <f>J34</f>
        <v>돈불고기</v>
      </c>
    </row>
    <row r="35" spans="1:11" s="55" customFormat="1" ht="21.95" customHeight="1">
      <c r="A35" s="38"/>
      <c r="B35" s="56"/>
      <c r="C35" s="56"/>
      <c r="D35" s="56"/>
      <c r="E35" s="181"/>
      <c r="F35" s="174"/>
      <c r="G35" s="174"/>
      <c r="H35" s="174"/>
      <c r="I35" s="174"/>
      <c r="J35" s="171"/>
      <c r="K35" s="174"/>
    </row>
    <row r="36" spans="1:11" s="55" customFormat="1" ht="21.95" customHeight="1">
      <c r="A36" s="38"/>
      <c r="B36" s="56"/>
      <c r="C36" s="56"/>
      <c r="D36" s="56"/>
      <c r="E36" s="181"/>
      <c r="F36" s="174"/>
      <c r="G36" s="174"/>
      <c r="H36" s="174"/>
      <c r="I36" s="174"/>
      <c r="J36" s="171" t="s">
        <v>58</v>
      </c>
      <c r="K36" s="174"/>
    </row>
    <row r="37" spans="1:11" s="55" customFormat="1" ht="21.95" customHeight="1">
      <c r="A37" s="57"/>
      <c r="B37" s="58"/>
      <c r="C37" s="58"/>
      <c r="D37" s="58"/>
      <c r="E37" s="182"/>
      <c r="F37" s="175"/>
      <c r="G37" s="175"/>
      <c r="H37" s="175"/>
      <c r="I37" s="175"/>
      <c r="J37" s="171"/>
      <c r="K37" s="175"/>
    </row>
    <row r="38" spans="1:11" s="55" customFormat="1" ht="23.1" customHeight="1">
      <c r="A38" s="38" t="str">
        <f>일반식!J23</f>
        <v>계절나물</v>
      </c>
      <c r="B38" s="56"/>
      <c r="C38" s="56"/>
      <c r="D38" s="56"/>
      <c r="E38" s="180" t="str">
        <f>A38</f>
        <v>계절나물</v>
      </c>
      <c r="F38" s="180" t="str">
        <f>E38</f>
        <v>계절나물</v>
      </c>
      <c r="G38" s="180" t="str">
        <f>F38</f>
        <v>계절나물</v>
      </c>
      <c r="H38" s="180" t="str">
        <f>G38</f>
        <v>계절나물</v>
      </c>
      <c r="I38" s="180" t="str">
        <f>H38</f>
        <v>계절나물</v>
      </c>
      <c r="J38" s="171" t="str">
        <f>G38</f>
        <v>계절나물</v>
      </c>
      <c r="K38" s="180" t="str">
        <f>I38</f>
        <v>계절나물</v>
      </c>
    </row>
    <row r="39" spans="1:11" s="55" customFormat="1" ht="21.95" customHeight="1">
      <c r="A39" s="38"/>
      <c r="B39" s="56"/>
      <c r="C39" s="56"/>
      <c r="D39" s="56"/>
      <c r="E39" s="181"/>
      <c r="F39" s="181"/>
      <c r="G39" s="181"/>
      <c r="H39" s="181"/>
      <c r="I39" s="181"/>
      <c r="J39" s="171"/>
      <c r="K39" s="181"/>
    </row>
    <row r="40" spans="1:11" s="55" customFormat="1" ht="21.95" customHeight="1">
      <c r="A40" s="57"/>
      <c r="B40" s="58"/>
      <c r="C40" s="58"/>
      <c r="D40" s="58"/>
      <c r="E40" s="182"/>
      <c r="F40" s="182"/>
      <c r="G40" s="182"/>
      <c r="H40" s="182"/>
      <c r="I40" s="182"/>
      <c r="J40" s="107" t="s">
        <v>61</v>
      </c>
      <c r="K40" s="182"/>
    </row>
    <row r="41" spans="1:11" s="55" customFormat="1" ht="24.95" customHeight="1">
      <c r="A41" s="69" t="str">
        <f>일반식!J24</f>
        <v>무짠지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일반식!J25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일반식!J26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6"/>
      <c r="B45" s="186"/>
      <c r="C45" s="186"/>
      <c r="D45" s="186"/>
      <c r="E45" s="186"/>
      <c r="F45" s="186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일반식!J9</f>
        <v>46121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일반식!J29</f>
        <v>잡곡밥</v>
      </c>
      <c r="B50" s="56"/>
      <c r="C50" s="56"/>
      <c r="D50" s="56"/>
      <c r="E50" s="173" t="str">
        <f>A50</f>
        <v>잡곡밥</v>
      </c>
      <c r="F50" s="173" t="str">
        <f>E50</f>
        <v>잡곡밥</v>
      </c>
      <c r="G50" s="173" t="str">
        <f>A50</f>
        <v>잡곡밥</v>
      </c>
      <c r="H50" s="173" t="str">
        <f>G50</f>
        <v>잡곡밥</v>
      </c>
      <c r="I50" s="173" t="str">
        <f>H50</f>
        <v>잡곡밥</v>
      </c>
      <c r="J50" s="180" t="str">
        <f>F50</f>
        <v>잡곡밥</v>
      </c>
      <c r="K50" s="173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74"/>
      <c r="F51" s="174"/>
      <c r="G51" s="174"/>
      <c r="H51" s="174"/>
      <c r="I51" s="174"/>
      <c r="J51" s="181"/>
      <c r="K51" s="174"/>
    </row>
    <row r="52" spans="1:12" s="55" customFormat="1" ht="21.95" customHeight="1">
      <c r="A52" s="38"/>
      <c r="B52" s="56"/>
      <c r="C52" s="56"/>
      <c r="D52" s="56"/>
      <c r="E52" s="174"/>
      <c r="F52" s="174"/>
      <c r="G52" s="174"/>
      <c r="H52" s="174"/>
      <c r="I52" s="174"/>
      <c r="J52" s="181"/>
      <c r="K52" s="174"/>
    </row>
    <row r="53" spans="1:12" s="55" customFormat="1" ht="21.95" customHeight="1">
      <c r="A53" s="57"/>
      <c r="B53" s="58"/>
      <c r="C53" s="58"/>
      <c r="D53" s="58"/>
      <c r="E53" s="175"/>
      <c r="F53" s="175"/>
      <c r="G53" s="175"/>
      <c r="H53" s="175"/>
      <c r="I53" s="175"/>
      <c r="J53" s="182"/>
      <c r="K53" s="175"/>
    </row>
    <row r="54" spans="1:12" s="55" customFormat="1" ht="24" customHeight="1">
      <c r="A54" s="38" t="str">
        <f>일반식!J30</f>
        <v>감자미역국</v>
      </c>
      <c r="B54" s="56"/>
      <c r="C54" s="56"/>
      <c r="D54" s="56"/>
      <c r="E54" s="173" t="str">
        <f>A54</f>
        <v>감자미역국</v>
      </c>
      <c r="F54" s="173" t="str">
        <f>E54</f>
        <v>감자미역국</v>
      </c>
      <c r="G54" s="173" t="str">
        <f>F54</f>
        <v>감자미역국</v>
      </c>
      <c r="H54" s="173" t="str">
        <f>G54</f>
        <v>감자미역국</v>
      </c>
      <c r="I54" s="173" t="str">
        <f>H54</f>
        <v>감자미역국</v>
      </c>
      <c r="J54" s="171" t="str">
        <f>G54</f>
        <v>감자미역국</v>
      </c>
      <c r="K54" s="173" t="str">
        <f>G54</f>
        <v>감자미역국</v>
      </c>
    </row>
    <row r="55" spans="1:12" s="55" customFormat="1" ht="21.95" customHeight="1">
      <c r="A55" s="38"/>
      <c r="B55" s="56"/>
      <c r="C55" s="56"/>
      <c r="D55" s="56"/>
      <c r="E55" s="174"/>
      <c r="F55" s="174"/>
      <c r="G55" s="174"/>
      <c r="H55" s="174"/>
      <c r="I55" s="174"/>
      <c r="J55" s="171"/>
      <c r="K55" s="174"/>
    </row>
    <row r="56" spans="1:12" s="55" customFormat="1" ht="21.95" customHeight="1">
      <c r="A56" s="38"/>
      <c r="B56" s="56"/>
      <c r="C56" s="56"/>
      <c r="D56" s="56"/>
      <c r="E56" s="174"/>
      <c r="F56" s="174"/>
      <c r="G56" s="174"/>
      <c r="H56" s="174"/>
      <c r="I56" s="174"/>
      <c r="J56" s="171" t="s">
        <v>113</v>
      </c>
      <c r="K56" s="174"/>
    </row>
    <row r="57" spans="1:12" s="55" customFormat="1" ht="21.95" customHeight="1">
      <c r="A57" s="57"/>
      <c r="B57" s="58"/>
      <c r="C57" s="58"/>
      <c r="D57" s="58"/>
      <c r="E57" s="175"/>
      <c r="F57" s="175"/>
      <c r="G57" s="175"/>
      <c r="H57" s="175"/>
      <c r="I57" s="175"/>
      <c r="J57" s="171"/>
      <c r="K57" s="175"/>
    </row>
    <row r="58" spans="1:12" s="55" customFormat="1" ht="24" customHeight="1">
      <c r="A58" s="38" t="str">
        <f>일반식!J31</f>
        <v>계란말이</v>
      </c>
      <c r="B58" s="56"/>
      <c r="C58" s="56"/>
      <c r="D58" s="56"/>
      <c r="E58" s="180" t="str">
        <f>A58</f>
        <v>계란말이</v>
      </c>
      <c r="F58" s="173" t="str">
        <f>A58</f>
        <v>계란말이</v>
      </c>
      <c r="G58" s="173" t="str">
        <f>F58</f>
        <v>계란말이</v>
      </c>
      <c r="H58" s="173" t="str">
        <f>G58</f>
        <v>계란말이</v>
      </c>
      <c r="I58" s="173" t="str">
        <f>H58</f>
        <v>계란말이</v>
      </c>
      <c r="J58" s="171" t="str">
        <f>G58</f>
        <v>계란말이</v>
      </c>
      <c r="K58" s="173" t="str">
        <f>G58</f>
        <v>계란말이</v>
      </c>
    </row>
    <row r="59" spans="1:12" s="55" customFormat="1" ht="21.95" customHeight="1">
      <c r="A59" s="38"/>
      <c r="B59" s="56"/>
      <c r="C59" s="56"/>
      <c r="D59" s="56"/>
      <c r="E59" s="181"/>
      <c r="F59" s="174"/>
      <c r="G59" s="174"/>
      <c r="H59" s="174"/>
      <c r="I59" s="174"/>
      <c r="J59" s="171"/>
      <c r="K59" s="174"/>
    </row>
    <row r="60" spans="1:12" s="55" customFormat="1" ht="21.95" customHeight="1">
      <c r="A60" s="38"/>
      <c r="B60" s="56"/>
      <c r="C60" s="56"/>
      <c r="D60" s="56"/>
      <c r="E60" s="181"/>
      <c r="F60" s="174"/>
      <c r="G60" s="174"/>
      <c r="H60" s="174"/>
      <c r="I60" s="174"/>
      <c r="J60" s="172" t="s">
        <v>59</v>
      </c>
      <c r="K60" s="174"/>
    </row>
    <row r="61" spans="1:12" s="55" customFormat="1" ht="21.95" customHeight="1">
      <c r="A61" s="57"/>
      <c r="B61" s="58"/>
      <c r="C61" s="58"/>
      <c r="D61" s="58"/>
      <c r="E61" s="182"/>
      <c r="F61" s="175"/>
      <c r="G61" s="175"/>
      <c r="H61" s="175"/>
      <c r="I61" s="175"/>
      <c r="J61" s="172"/>
      <c r="K61" s="175"/>
    </row>
    <row r="62" spans="1:12" s="55" customFormat="1" ht="24" customHeight="1">
      <c r="A62" s="38" t="str">
        <f>일반식!J32</f>
        <v>청경채무침</v>
      </c>
      <c r="B62" s="56"/>
      <c r="C62" s="56"/>
      <c r="D62" s="56"/>
      <c r="E62" s="173" t="str">
        <f>A62</f>
        <v>청경채무침</v>
      </c>
      <c r="F62" s="173" t="str">
        <f>E62</f>
        <v>청경채무침</v>
      </c>
      <c r="G62" s="173" t="str">
        <f>F62</f>
        <v>청경채무침</v>
      </c>
      <c r="H62" s="173" t="str">
        <f>G62</f>
        <v>청경채무침</v>
      </c>
      <c r="I62" s="173" t="str">
        <f>H62</f>
        <v>청경채무침</v>
      </c>
      <c r="J62" s="171" t="str">
        <f>G62</f>
        <v>청경채무침</v>
      </c>
      <c r="K62" s="173" t="str">
        <f>J62</f>
        <v>청경채무침</v>
      </c>
    </row>
    <row r="63" spans="1:12" s="55" customFormat="1" ht="21.95" customHeight="1">
      <c r="A63" s="38"/>
      <c r="B63" s="56"/>
      <c r="C63" s="56"/>
      <c r="D63" s="56"/>
      <c r="E63" s="174"/>
      <c r="F63" s="174"/>
      <c r="G63" s="174"/>
      <c r="H63" s="174"/>
      <c r="I63" s="174"/>
      <c r="J63" s="171"/>
      <c r="K63" s="174"/>
    </row>
    <row r="64" spans="1:12" s="55" customFormat="1" ht="21.95" customHeight="1">
      <c r="A64" s="57"/>
      <c r="B64" s="58"/>
      <c r="C64" s="58"/>
      <c r="D64" s="58"/>
      <c r="E64" s="175"/>
      <c r="F64" s="175"/>
      <c r="G64" s="175"/>
      <c r="H64" s="175"/>
      <c r="I64" s="175"/>
      <c r="J64" s="171"/>
      <c r="K64" s="175"/>
    </row>
    <row r="65" spans="1:11" s="55" customFormat="1" ht="24" customHeight="1">
      <c r="A65" s="38" t="str">
        <f>일반식!J33</f>
        <v>오징어젓무침</v>
      </c>
      <c r="B65" s="56"/>
      <c r="C65" s="56"/>
      <c r="D65" s="56"/>
      <c r="E65" s="209" t="s">
        <v>29</v>
      </c>
      <c r="F65" s="209" t="s">
        <v>29</v>
      </c>
      <c r="G65" s="209" t="s">
        <v>29</v>
      </c>
      <c r="H65" s="209" t="s">
        <v>29</v>
      </c>
      <c r="I65" s="209" t="s">
        <v>29</v>
      </c>
      <c r="J65" s="171" t="s">
        <v>54</v>
      </c>
      <c r="K65" s="209" t="s">
        <v>29</v>
      </c>
    </row>
    <row r="66" spans="1:11" s="55" customFormat="1" ht="21.95" customHeight="1">
      <c r="A66" s="57"/>
      <c r="B66" s="58"/>
      <c r="C66" s="58"/>
      <c r="D66" s="58"/>
      <c r="E66" s="210"/>
      <c r="F66" s="210"/>
      <c r="G66" s="210"/>
      <c r="H66" s="210"/>
      <c r="I66" s="210"/>
      <c r="J66" s="171"/>
      <c r="K66" s="210"/>
    </row>
    <row r="67" spans="1:11" s="55" customFormat="1" ht="24" customHeight="1">
      <c r="A67" s="38" t="str">
        <f>일반식!J34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A21:F21"/>
    <mergeCell ref="E26:E29"/>
    <mergeCell ref="F26:F29"/>
    <mergeCell ref="G26:G29"/>
    <mergeCell ref="H26:H2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8"/>
  <sheetViews>
    <sheetView view="pageBreakPreview" topLeftCell="A43" zoomScale="70" zoomScaleNormal="80" zoomScaleSheetLayoutView="70" workbookViewId="0">
      <selection activeCell="H38" sqref="H38:I40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일반식!L9</f>
        <v>46122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일반식!L11</f>
        <v>잡곡밥</v>
      </c>
      <c r="B2" s="56"/>
      <c r="C2" s="56"/>
      <c r="D2" s="56"/>
      <c r="E2" s="173" t="str">
        <f>A2</f>
        <v>잡곡밥</v>
      </c>
      <c r="F2" s="173" t="str">
        <f>E2</f>
        <v>잡곡밥</v>
      </c>
      <c r="G2" s="173" t="str">
        <f>A2</f>
        <v>잡곡밥</v>
      </c>
      <c r="H2" s="180" t="s">
        <v>125</v>
      </c>
      <c r="I2" s="180" t="str">
        <f>H2</f>
        <v>양배추된장국</v>
      </c>
      <c r="J2" s="170" t="str">
        <f>E2</f>
        <v>잡곡밥</v>
      </c>
      <c r="K2" s="180" t="str">
        <f>J2</f>
        <v>잡곡밥</v>
      </c>
    </row>
    <row r="3" spans="1:11" s="55" customFormat="1" ht="21.95" customHeight="1">
      <c r="A3" s="38"/>
      <c r="B3" s="56"/>
      <c r="C3" s="56"/>
      <c r="D3" s="56"/>
      <c r="E3" s="174"/>
      <c r="F3" s="174"/>
      <c r="G3" s="174"/>
      <c r="H3" s="181"/>
      <c r="I3" s="181"/>
      <c r="J3" s="171"/>
      <c r="K3" s="181"/>
    </row>
    <row r="4" spans="1:11" s="55" customFormat="1" ht="21.95" customHeight="1">
      <c r="A4" s="38"/>
      <c r="B4" s="56"/>
      <c r="C4" s="56"/>
      <c r="D4" s="56"/>
      <c r="E4" s="174"/>
      <c r="F4" s="174"/>
      <c r="G4" s="174"/>
      <c r="H4" s="181"/>
      <c r="I4" s="181"/>
      <c r="J4" s="171" t="s">
        <v>52</v>
      </c>
      <c r="K4" s="181"/>
    </row>
    <row r="5" spans="1:11" s="55" customFormat="1" ht="21.95" customHeight="1">
      <c r="A5" s="57"/>
      <c r="B5" s="58"/>
      <c r="C5" s="58"/>
      <c r="D5" s="58"/>
      <c r="E5" s="175"/>
      <c r="F5" s="175"/>
      <c r="G5" s="175"/>
      <c r="H5" s="182"/>
      <c r="I5" s="182"/>
      <c r="J5" s="171"/>
      <c r="K5" s="182"/>
    </row>
    <row r="6" spans="1:11" s="55" customFormat="1" ht="23.1" customHeight="1">
      <c r="A6" s="38" t="str">
        <f>일반식!L12</f>
        <v>양송이스프</v>
      </c>
      <c r="B6" s="56"/>
      <c r="C6" s="56"/>
      <c r="D6" s="56"/>
      <c r="E6" s="173" t="str">
        <f>A6</f>
        <v>양송이스프</v>
      </c>
      <c r="F6" s="173" t="str">
        <f>E6</f>
        <v>양송이스프</v>
      </c>
      <c r="G6" s="173" t="str">
        <f>F6</f>
        <v>양송이스프</v>
      </c>
      <c r="H6" s="173" t="str">
        <f>G6</f>
        <v>양송이스프</v>
      </c>
      <c r="I6" s="173" t="str">
        <f>H6</f>
        <v>양송이스프</v>
      </c>
      <c r="J6" s="171" t="str">
        <f>I6</f>
        <v>양송이스프</v>
      </c>
      <c r="K6" s="173" t="str">
        <f>I6</f>
        <v>양송이스프</v>
      </c>
    </row>
    <row r="7" spans="1:11" s="55" customFormat="1" ht="21.95" customHeight="1">
      <c r="A7" s="38"/>
      <c r="B7" s="56"/>
      <c r="C7" s="56"/>
      <c r="D7" s="56"/>
      <c r="E7" s="174"/>
      <c r="F7" s="174"/>
      <c r="G7" s="174"/>
      <c r="H7" s="174"/>
      <c r="I7" s="174"/>
      <c r="J7" s="171"/>
      <c r="K7" s="174"/>
    </row>
    <row r="8" spans="1:11" s="55" customFormat="1" ht="21.95" customHeight="1">
      <c r="A8" s="38"/>
      <c r="B8" s="56"/>
      <c r="C8" s="78"/>
      <c r="D8" s="56"/>
      <c r="E8" s="174"/>
      <c r="F8" s="174"/>
      <c r="G8" s="174"/>
      <c r="H8" s="174"/>
      <c r="I8" s="174"/>
      <c r="J8" s="171"/>
      <c r="K8" s="174"/>
    </row>
    <row r="9" spans="1:11" s="55" customFormat="1" ht="21.95" customHeight="1">
      <c r="A9" s="57"/>
      <c r="B9" s="58"/>
      <c r="C9" s="58"/>
      <c r="D9" s="58"/>
      <c r="E9" s="175"/>
      <c r="F9" s="175"/>
      <c r="G9" s="175"/>
      <c r="H9" s="175"/>
      <c r="I9" s="175"/>
      <c r="J9" s="171"/>
      <c r="K9" s="175"/>
    </row>
    <row r="10" spans="1:11" s="55" customFormat="1" ht="23.1" customHeight="1">
      <c r="A10" s="38" t="str">
        <f>일반식!L13</f>
        <v>메알장조림</v>
      </c>
      <c r="B10" s="56"/>
      <c r="C10" s="56"/>
      <c r="D10" s="56"/>
      <c r="E10" s="173" t="str">
        <f>A10</f>
        <v>메알장조림</v>
      </c>
      <c r="F10" s="173" t="str">
        <f>E10</f>
        <v>메알장조림</v>
      </c>
      <c r="G10" s="173" t="str">
        <f>F10</f>
        <v>메알장조림</v>
      </c>
      <c r="H10" s="180" t="s">
        <v>75</v>
      </c>
      <c r="I10" s="173" t="str">
        <f>G10</f>
        <v>메알장조림</v>
      </c>
      <c r="J10" s="171" t="str">
        <f>G10</f>
        <v>메알장조림</v>
      </c>
      <c r="K10" s="173" t="str">
        <f>G10</f>
        <v>메알장조림</v>
      </c>
    </row>
    <row r="11" spans="1:11" s="55" customFormat="1" ht="21.95" customHeight="1">
      <c r="A11" s="38"/>
      <c r="B11" s="56"/>
      <c r="C11" s="56"/>
      <c r="D11" s="56"/>
      <c r="E11" s="174"/>
      <c r="F11" s="174"/>
      <c r="G11" s="174"/>
      <c r="H11" s="181"/>
      <c r="I11" s="174"/>
      <c r="J11" s="171"/>
      <c r="K11" s="174"/>
    </row>
    <row r="12" spans="1:11" s="55" customFormat="1" ht="21.95" customHeight="1">
      <c r="A12" s="38"/>
      <c r="B12" s="56"/>
      <c r="C12" s="56"/>
      <c r="D12" s="56"/>
      <c r="E12" s="174"/>
      <c r="F12" s="174"/>
      <c r="G12" s="174"/>
      <c r="H12" s="181"/>
      <c r="I12" s="174"/>
      <c r="J12" s="171" t="s">
        <v>118</v>
      </c>
      <c r="K12" s="174"/>
    </row>
    <row r="13" spans="1:11" s="55" customFormat="1" ht="21.95" customHeight="1">
      <c r="A13" s="57"/>
      <c r="B13" s="58"/>
      <c r="C13" s="58"/>
      <c r="D13" s="58"/>
      <c r="E13" s="175"/>
      <c r="F13" s="175"/>
      <c r="G13" s="175"/>
      <c r="H13" s="182"/>
      <c r="I13" s="175"/>
      <c r="J13" s="171"/>
      <c r="K13" s="175"/>
    </row>
    <row r="14" spans="1:11" s="55" customFormat="1" ht="23.1" customHeight="1">
      <c r="A14" s="38" t="str">
        <f>일반식!L14</f>
        <v>오복지</v>
      </c>
      <c r="B14" s="56"/>
      <c r="C14" s="56"/>
      <c r="D14" s="56"/>
      <c r="E14" s="180" t="s">
        <v>133</v>
      </c>
      <c r="F14" s="180" t="s">
        <v>133</v>
      </c>
      <c r="G14" s="180" t="s">
        <v>133</v>
      </c>
      <c r="H14" s="180" t="s">
        <v>133</v>
      </c>
      <c r="I14" s="180" t="s">
        <v>133</v>
      </c>
      <c r="J14" s="171" t="str">
        <f>G14</f>
        <v>호박나물</v>
      </c>
      <c r="K14" s="180" t="str">
        <f>F14</f>
        <v>호박나물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81"/>
      <c r="I15" s="181"/>
      <c r="J15" s="171"/>
      <c r="K15" s="181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82"/>
      <c r="I16" s="182"/>
      <c r="J16" s="104" t="s">
        <v>53</v>
      </c>
      <c r="K16" s="182"/>
    </row>
    <row r="17" spans="1:11" s="55" customFormat="1" ht="24.95" customHeight="1">
      <c r="A17" s="69" t="str">
        <f>일반식!L15</f>
        <v>파래자반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일반식!L17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6"/>
      <c r="B21" s="186"/>
      <c r="C21" s="186"/>
      <c r="D21" s="186"/>
      <c r="E21" s="187"/>
      <c r="F21" s="187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46122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일반식!L20</f>
        <v>잡곡밥</v>
      </c>
      <c r="B26" s="56"/>
      <c r="C26" s="56"/>
      <c r="D26" s="56"/>
      <c r="E26" s="173" t="str">
        <f>A26</f>
        <v>잡곡밥</v>
      </c>
      <c r="F26" s="173" t="str">
        <f>E26</f>
        <v>잡곡밥</v>
      </c>
      <c r="G26" s="173" t="str">
        <f>F26</f>
        <v>잡곡밥</v>
      </c>
      <c r="H26" s="173" t="str">
        <f>G26</f>
        <v>잡곡밥</v>
      </c>
      <c r="I26" s="173" t="str">
        <f>H26</f>
        <v>잡곡밥</v>
      </c>
      <c r="J26" s="170" t="str">
        <f>F26</f>
        <v>잡곡밥</v>
      </c>
      <c r="K26" s="173" t="s">
        <v>67</v>
      </c>
    </row>
    <row r="27" spans="1:11" s="55" customFormat="1" ht="21.95" customHeight="1">
      <c r="A27" s="38"/>
      <c r="B27" s="56"/>
      <c r="C27" s="56"/>
      <c r="D27" s="56"/>
      <c r="E27" s="174"/>
      <c r="F27" s="174"/>
      <c r="G27" s="174"/>
      <c r="H27" s="174"/>
      <c r="I27" s="174"/>
      <c r="J27" s="171"/>
      <c r="K27" s="174"/>
    </row>
    <row r="28" spans="1:11" s="55" customFormat="1" ht="21.95" customHeight="1">
      <c r="A28" s="38"/>
      <c r="B28" s="56"/>
      <c r="C28" s="56"/>
      <c r="D28" s="56"/>
      <c r="E28" s="174"/>
      <c r="F28" s="174"/>
      <c r="G28" s="174"/>
      <c r="H28" s="174"/>
      <c r="I28" s="174"/>
      <c r="J28" s="171" t="s">
        <v>62</v>
      </c>
      <c r="K28" s="174"/>
    </row>
    <row r="29" spans="1:11" s="55" customFormat="1" ht="21.95" customHeight="1">
      <c r="A29" s="57"/>
      <c r="B29" s="58"/>
      <c r="C29" s="58"/>
      <c r="D29" s="58"/>
      <c r="E29" s="175"/>
      <c r="F29" s="175"/>
      <c r="G29" s="175"/>
      <c r="H29" s="175"/>
      <c r="I29" s="175"/>
      <c r="J29" s="171"/>
      <c r="K29" s="175"/>
    </row>
    <row r="30" spans="1:11" s="55" customFormat="1" ht="23.1" customHeight="1">
      <c r="A30" s="38" t="str">
        <f>일반식!L21</f>
        <v>호박두부된장국</v>
      </c>
      <c r="B30" s="56"/>
      <c r="C30" s="56"/>
      <c r="D30" s="56"/>
      <c r="E30" s="180" t="s">
        <v>114</v>
      </c>
      <c r="F30" s="180" t="str">
        <f>E30</f>
        <v>스테이크야채볶음</v>
      </c>
      <c r="G30" s="180" t="str">
        <f>F30</f>
        <v>스테이크야채볶음</v>
      </c>
      <c r="H30" s="180" t="str">
        <f>G30</f>
        <v>스테이크야채볶음</v>
      </c>
      <c r="I30" s="180" t="str">
        <f>H30</f>
        <v>스테이크야채볶음</v>
      </c>
      <c r="J30" s="171" t="str">
        <f>E30</f>
        <v>스테이크야채볶음</v>
      </c>
      <c r="K30" s="180" t="str">
        <f>H30</f>
        <v>스테이크야채볶음</v>
      </c>
    </row>
    <row r="31" spans="1:11" s="55" customFormat="1" ht="21.95" customHeight="1">
      <c r="A31" s="38"/>
      <c r="B31" s="56"/>
      <c r="C31" s="56"/>
      <c r="D31" s="56"/>
      <c r="E31" s="181"/>
      <c r="F31" s="181"/>
      <c r="G31" s="181"/>
      <c r="H31" s="181"/>
      <c r="I31" s="181"/>
      <c r="J31" s="171"/>
      <c r="K31" s="181"/>
    </row>
    <row r="32" spans="1:11" s="55" customFormat="1" ht="21.95" customHeight="1">
      <c r="A32" s="38"/>
      <c r="B32" s="56"/>
      <c r="C32" s="56"/>
      <c r="D32" s="56"/>
      <c r="E32" s="181"/>
      <c r="F32" s="181"/>
      <c r="G32" s="181"/>
      <c r="H32" s="181"/>
      <c r="I32" s="181"/>
      <c r="J32" s="171" t="s">
        <v>115</v>
      </c>
      <c r="K32" s="181"/>
    </row>
    <row r="33" spans="1:11" s="55" customFormat="1" ht="21.95" customHeight="1">
      <c r="A33" s="57"/>
      <c r="B33" s="58"/>
      <c r="C33" s="58"/>
      <c r="D33" s="58"/>
      <c r="E33" s="182"/>
      <c r="F33" s="182"/>
      <c r="G33" s="182"/>
      <c r="H33" s="182"/>
      <c r="I33" s="182"/>
      <c r="J33" s="171"/>
      <c r="K33" s="182"/>
    </row>
    <row r="34" spans="1:11" s="55" customFormat="1" ht="23.1" customHeight="1">
      <c r="A34" s="38" t="str">
        <f>일반식!L22</f>
        <v>제육볶음</v>
      </c>
      <c r="B34" s="56"/>
      <c r="C34" s="56"/>
      <c r="D34" s="56"/>
      <c r="E34" s="180" t="s">
        <v>91</v>
      </c>
      <c r="F34" s="180" t="str">
        <f>E34</f>
        <v>브로콜리야채볶음</v>
      </c>
      <c r="G34" s="180" t="str">
        <f>F34</f>
        <v>브로콜리야채볶음</v>
      </c>
      <c r="H34" s="180" t="str">
        <f>G34</f>
        <v>브로콜리야채볶음</v>
      </c>
      <c r="I34" s="180" t="str">
        <f>H34</f>
        <v>브로콜리야채볶음</v>
      </c>
      <c r="J34" s="171" t="str">
        <f>H34</f>
        <v>브로콜리야채볶음</v>
      </c>
      <c r="K34" s="180" t="str">
        <f>F34</f>
        <v>브로콜리야채볶음</v>
      </c>
    </row>
    <row r="35" spans="1:11" s="55" customFormat="1" ht="21.95" customHeight="1">
      <c r="A35" s="38"/>
      <c r="B35" s="56"/>
      <c r="C35" s="56"/>
      <c r="D35" s="56"/>
      <c r="E35" s="181"/>
      <c r="F35" s="181"/>
      <c r="G35" s="181"/>
      <c r="H35" s="181"/>
      <c r="I35" s="181"/>
      <c r="J35" s="171"/>
      <c r="K35" s="181"/>
    </row>
    <row r="36" spans="1:11" s="55" customFormat="1" ht="21.95" customHeight="1">
      <c r="A36" s="38"/>
      <c r="B36" s="56"/>
      <c r="C36" s="56"/>
      <c r="D36" s="56"/>
      <c r="E36" s="181"/>
      <c r="F36" s="181"/>
      <c r="G36" s="181"/>
      <c r="H36" s="181"/>
      <c r="I36" s="181"/>
      <c r="J36" s="171" t="s">
        <v>58</v>
      </c>
      <c r="K36" s="181"/>
    </row>
    <row r="37" spans="1:11" s="55" customFormat="1" ht="21.95" customHeight="1">
      <c r="A37" s="57"/>
      <c r="B37" s="58"/>
      <c r="C37" s="58"/>
      <c r="D37" s="58"/>
      <c r="E37" s="182"/>
      <c r="F37" s="182"/>
      <c r="G37" s="182"/>
      <c r="H37" s="182"/>
      <c r="I37" s="182"/>
      <c r="J37" s="171"/>
      <c r="K37" s="182"/>
    </row>
    <row r="38" spans="1:11" s="55" customFormat="1" ht="23.1" customHeight="1">
      <c r="A38" s="38" t="str">
        <f>일반식!L23</f>
        <v>콩나물무침</v>
      </c>
      <c r="B38" s="56"/>
      <c r="C38" s="56"/>
      <c r="D38" s="56"/>
      <c r="E38" s="180" t="str">
        <f>A38</f>
        <v>콩나물무침</v>
      </c>
      <c r="F38" s="173" t="str">
        <f>A38</f>
        <v>콩나물무침</v>
      </c>
      <c r="G38" s="173" t="str">
        <f>F38</f>
        <v>콩나물무침</v>
      </c>
      <c r="H38" s="173" t="s">
        <v>134</v>
      </c>
      <c r="I38" s="173" t="s">
        <v>134</v>
      </c>
      <c r="J38" s="172" t="str">
        <f>G38</f>
        <v>콩나물무침</v>
      </c>
      <c r="K38" s="180" t="s">
        <v>116</v>
      </c>
    </row>
    <row r="39" spans="1:11" s="55" customFormat="1" ht="21.95" customHeight="1">
      <c r="A39" s="38"/>
      <c r="B39" s="56"/>
      <c r="C39" s="56"/>
      <c r="D39" s="56"/>
      <c r="E39" s="181"/>
      <c r="F39" s="174"/>
      <c r="G39" s="174"/>
      <c r="H39" s="174"/>
      <c r="I39" s="174"/>
      <c r="J39" s="172"/>
      <c r="K39" s="181"/>
    </row>
    <row r="40" spans="1:11" s="55" customFormat="1" ht="21.95" customHeight="1">
      <c r="A40" s="57"/>
      <c r="B40" s="58"/>
      <c r="C40" s="58"/>
      <c r="D40" s="58"/>
      <c r="E40" s="182"/>
      <c r="F40" s="175"/>
      <c r="G40" s="175"/>
      <c r="H40" s="175"/>
      <c r="I40" s="175"/>
      <c r="J40" s="107" t="s">
        <v>61</v>
      </c>
      <c r="K40" s="182"/>
    </row>
    <row r="41" spans="1:11" s="55" customFormat="1" ht="24.95" customHeight="1">
      <c r="A41" s="69" t="str">
        <f>일반식!L24</f>
        <v>호박나물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일반식!L25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일반식!L26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6"/>
      <c r="B45" s="186"/>
      <c r="C45" s="186"/>
      <c r="D45" s="186"/>
      <c r="E45" s="186"/>
      <c r="F45" s="186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46122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일반식!L29</f>
        <v>잡곡밥</v>
      </c>
      <c r="B50" s="56"/>
      <c r="C50" s="56"/>
      <c r="D50" s="56"/>
      <c r="E50" s="180" t="s">
        <v>123</v>
      </c>
      <c r="F50" s="180" t="str">
        <f>E50</f>
        <v>호박된장국</v>
      </c>
      <c r="G50" s="197" t="str">
        <f>A50</f>
        <v>잡곡밥</v>
      </c>
      <c r="H50" s="197" t="str">
        <f>G50</f>
        <v>잡곡밥</v>
      </c>
      <c r="I50" s="197" t="str">
        <f>H50</f>
        <v>잡곡밥</v>
      </c>
      <c r="J50" s="170" t="str">
        <f>F50</f>
        <v>호박된장국</v>
      </c>
      <c r="K50" s="197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81"/>
      <c r="F51" s="181"/>
      <c r="G51" s="203"/>
      <c r="H51" s="203"/>
      <c r="I51" s="203"/>
      <c r="J51" s="171"/>
      <c r="K51" s="203"/>
    </row>
    <row r="52" spans="1:12" s="55" customFormat="1" ht="21.95" customHeight="1">
      <c r="A52" s="38"/>
      <c r="B52" s="56"/>
      <c r="C52" s="56"/>
      <c r="D52" s="56"/>
      <c r="E52" s="181"/>
      <c r="F52" s="181"/>
      <c r="G52" s="203"/>
      <c r="H52" s="203"/>
      <c r="I52" s="203"/>
      <c r="J52" s="171"/>
      <c r="K52" s="203"/>
    </row>
    <row r="53" spans="1:12" s="55" customFormat="1" ht="21.95" customHeight="1">
      <c r="A53" s="57"/>
      <c r="B53" s="58"/>
      <c r="C53" s="58"/>
      <c r="D53" s="58"/>
      <c r="E53" s="182"/>
      <c r="F53" s="182"/>
      <c r="G53" s="198"/>
      <c r="H53" s="198"/>
      <c r="I53" s="198"/>
      <c r="J53" s="171"/>
      <c r="K53" s="198"/>
    </row>
    <row r="54" spans="1:12" s="55" customFormat="1" ht="24" customHeight="1">
      <c r="A54" s="38" t="str">
        <f>일반식!L30</f>
        <v>어묵국</v>
      </c>
      <c r="B54" s="56"/>
      <c r="C54" s="56"/>
      <c r="D54" s="56"/>
      <c r="E54" s="183" t="s">
        <v>131</v>
      </c>
      <c r="F54" s="173" t="str">
        <f>A54</f>
        <v>어묵국</v>
      </c>
      <c r="G54" s="173" t="str">
        <f>F54</f>
        <v>어묵국</v>
      </c>
      <c r="H54" s="183" t="str">
        <f>E54</f>
        <v>배추전</v>
      </c>
      <c r="I54" s="183" t="str">
        <f>H54</f>
        <v>배추전</v>
      </c>
      <c r="J54" s="171" t="str">
        <f>H54</f>
        <v>배추전</v>
      </c>
      <c r="K54" s="183" t="str">
        <f>E54</f>
        <v>배추전</v>
      </c>
    </row>
    <row r="55" spans="1:12" s="55" customFormat="1" ht="21.95" customHeight="1">
      <c r="A55" s="38"/>
      <c r="B55" s="56"/>
      <c r="C55" s="56"/>
      <c r="D55" s="56"/>
      <c r="E55" s="184"/>
      <c r="F55" s="174"/>
      <c r="G55" s="174"/>
      <c r="H55" s="184"/>
      <c r="I55" s="184"/>
      <c r="J55" s="171"/>
      <c r="K55" s="184"/>
    </row>
    <row r="56" spans="1:12" s="55" customFormat="1" ht="21.95" customHeight="1">
      <c r="A56" s="38"/>
      <c r="B56" s="56"/>
      <c r="C56" s="56"/>
      <c r="D56" s="56"/>
      <c r="E56" s="184"/>
      <c r="F56" s="174"/>
      <c r="G56" s="174"/>
      <c r="H56" s="184"/>
      <c r="I56" s="184"/>
      <c r="J56" s="171" t="str">
        <f>G54</f>
        <v>어묵국</v>
      </c>
      <c r="K56" s="184"/>
    </row>
    <row r="57" spans="1:12" s="55" customFormat="1" ht="21.95" customHeight="1">
      <c r="A57" s="57"/>
      <c r="B57" s="58"/>
      <c r="C57" s="58"/>
      <c r="D57" s="58"/>
      <c r="E57" s="185"/>
      <c r="F57" s="175"/>
      <c r="G57" s="175"/>
      <c r="H57" s="185"/>
      <c r="I57" s="185"/>
      <c r="J57" s="171"/>
      <c r="K57" s="185"/>
    </row>
    <row r="58" spans="1:12" s="55" customFormat="1" ht="24" customHeight="1">
      <c r="A58" s="38" t="str">
        <f>일반식!L31</f>
        <v>돈까스/소스</v>
      </c>
      <c r="B58" s="56"/>
      <c r="C58" s="56"/>
      <c r="D58" s="56"/>
      <c r="E58" s="180" t="s">
        <v>92</v>
      </c>
      <c r="F58" s="173" t="str">
        <f>A58</f>
        <v>돈까스/소스</v>
      </c>
      <c r="G58" s="173" t="str">
        <f>F58</f>
        <v>돈까스/소스</v>
      </c>
      <c r="H58" s="173" t="str">
        <f>G58</f>
        <v>돈까스/소스</v>
      </c>
      <c r="I58" s="173" t="str">
        <f>H58</f>
        <v>돈까스/소스</v>
      </c>
      <c r="J58" s="171" t="str">
        <f>K58</f>
        <v>마지야채볶음</v>
      </c>
      <c r="K58" s="180" t="str">
        <f>E58</f>
        <v>마지야채볶음</v>
      </c>
    </row>
    <row r="59" spans="1:12" s="55" customFormat="1" ht="21.95" customHeight="1">
      <c r="A59" s="38"/>
      <c r="B59" s="56"/>
      <c r="C59" s="56"/>
      <c r="D59" s="56"/>
      <c r="E59" s="181"/>
      <c r="F59" s="174"/>
      <c r="G59" s="174"/>
      <c r="H59" s="174"/>
      <c r="I59" s="174"/>
      <c r="J59" s="171"/>
      <c r="K59" s="181"/>
    </row>
    <row r="60" spans="1:12" s="55" customFormat="1" ht="21.95" customHeight="1">
      <c r="A60" s="38"/>
      <c r="B60" s="56"/>
      <c r="C60" s="56"/>
      <c r="D60" s="56"/>
      <c r="E60" s="181"/>
      <c r="F60" s="174"/>
      <c r="G60" s="174"/>
      <c r="H60" s="174"/>
      <c r="I60" s="174"/>
      <c r="J60" s="172" t="s">
        <v>59</v>
      </c>
      <c r="K60" s="181"/>
    </row>
    <row r="61" spans="1:12" s="55" customFormat="1" ht="21.95" customHeight="1">
      <c r="A61" s="57"/>
      <c r="B61" s="58"/>
      <c r="C61" s="58"/>
      <c r="D61" s="58"/>
      <c r="E61" s="182"/>
      <c r="F61" s="175"/>
      <c r="G61" s="175"/>
      <c r="H61" s="175"/>
      <c r="I61" s="175"/>
      <c r="J61" s="172"/>
      <c r="K61" s="182"/>
    </row>
    <row r="62" spans="1:12" s="55" customFormat="1" ht="24" customHeight="1">
      <c r="A62" s="38" t="str">
        <f>일반식!L32</f>
        <v>단무지무침</v>
      </c>
      <c r="B62" s="56"/>
      <c r="C62" s="56"/>
      <c r="D62" s="56"/>
      <c r="E62" s="180" t="str">
        <f>F62</f>
        <v>쌈배추나물</v>
      </c>
      <c r="F62" s="180" t="s">
        <v>117</v>
      </c>
      <c r="G62" s="180" t="str">
        <f>F62</f>
        <v>쌈배추나물</v>
      </c>
      <c r="H62" s="180" t="str">
        <f>G62</f>
        <v>쌈배추나물</v>
      </c>
      <c r="I62" s="180" t="str">
        <f>H62</f>
        <v>쌈배추나물</v>
      </c>
      <c r="J62" s="171" t="str">
        <f>I62</f>
        <v>쌈배추나물</v>
      </c>
      <c r="K62" s="180" t="str">
        <f>G62</f>
        <v>쌈배추나물</v>
      </c>
    </row>
    <row r="63" spans="1:12" s="55" customFormat="1" ht="21.95" customHeight="1">
      <c r="A63" s="38"/>
      <c r="B63" s="56"/>
      <c r="C63" s="56"/>
      <c r="D63" s="56"/>
      <c r="E63" s="181"/>
      <c r="F63" s="181"/>
      <c r="G63" s="181"/>
      <c r="H63" s="181"/>
      <c r="I63" s="181"/>
      <c r="J63" s="171"/>
      <c r="K63" s="181"/>
    </row>
    <row r="64" spans="1:12" s="55" customFormat="1" ht="21.95" customHeight="1">
      <c r="A64" s="57"/>
      <c r="B64" s="58"/>
      <c r="C64" s="58"/>
      <c r="D64" s="58"/>
      <c r="E64" s="182"/>
      <c r="F64" s="182"/>
      <c r="G64" s="182"/>
      <c r="H64" s="182"/>
      <c r="I64" s="182"/>
      <c r="J64" s="171"/>
      <c r="K64" s="182"/>
    </row>
    <row r="65" spans="1:11" s="55" customFormat="1" ht="24" customHeight="1">
      <c r="A65" s="38" t="str">
        <f>일반식!L33</f>
        <v>시금치나물</v>
      </c>
      <c r="B65" s="56"/>
      <c r="C65" s="56"/>
      <c r="D65" s="56"/>
      <c r="E65" s="209" t="s">
        <v>29</v>
      </c>
      <c r="F65" s="209" t="s">
        <v>29</v>
      </c>
      <c r="G65" s="209" t="s">
        <v>29</v>
      </c>
      <c r="H65" s="209" t="s">
        <v>29</v>
      </c>
      <c r="I65" s="209" t="s">
        <v>29</v>
      </c>
      <c r="J65" s="171" t="s">
        <v>54</v>
      </c>
      <c r="K65" s="209" t="s">
        <v>29</v>
      </c>
    </row>
    <row r="66" spans="1:11" s="55" customFormat="1" ht="21.95" customHeight="1">
      <c r="A66" s="57"/>
      <c r="B66" s="58"/>
      <c r="C66" s="58"/>
      <c r="D66" s="58"/>
      <c r="E66" s="210"/>
      <c r="F66" s="210"/>
      <c r="G66" s="210"/>
      <c r="H66" s="210"/>
      <c r="I66" s="210"/>
      <c r="J66" s="171"/>
      <c r="K66" s="210"/>
    </row>
    <row r="67" spans="1:11" s="55" customFormat="1" ht="24" customHeight="1">
      <c r="A67" s="38" t="str">
        <f>일반식!L34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일반식!L35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78"/>
  <sheetViews>
    <sheetView view="pageBreakPreview" topLeftCell="A46" zoomScale="70" zoomScaleNormal="9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일반식!N9</f>
        <v>46123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일반식!N11</f>
        <v>잡곡밥</v>
      </c>
      <c r="B2" s="56"/>
      <c r="C2" s="56"/>
      <c r="D2" s="56"/>
      <c r="E2" s="173" t="str">
        <f>A2</f>
        <v>잡곡밥</v>
      </c>
      <c r="F2" s="173" t="str">
        <f>E2</f>
        <v>잡곡밥</v>
      </c>
      <c r="G2" s="173" t="str">
        <f>F2</f>
        <v>잡곡밥</v>
      </c>
      <c r="H2" s="173" t="str">
        <f>G2</f>
        <v>잡곡밥</v>
      </c>
      <c r="I2" s="173" t="str">
        <f>H2</f>
        <v>잡곡밥</v>
      </c>
      <c r="J2" s="170" t="str">
        <f>G2</f>
        <v>잡곡밥</v>
      </c>
      <c r="K2" s="214" t="str">
        <f>F2</f>
        <v>잡곡밥</v>
      </c>
    </row>
    <row r="3" spans="1:11" s="55" customFormat="1" ht="21.95" customHeight="1">
      <c r="A3" s="38"/>
      <c r="B3" s="56"/>
      <c r="C3" s="56"/>
      <c r="D3" s="56"/>
      <c r="E3" s="174"/>
      <c r="F3" s="174"/>
      <c r="G3" s="174"/>
      <c r="H3" s="174"/>
      <c r="I3" s="174"/>
      <c r="J3" s="171"/>
      <c r="K3" s="174"/>
    </row>
    <row r="4" spans="1:11" s="55" customFormat="1" ht="21.95" customHeight="1">
      <c r="A4" s="38"/>
      <c r="B4" s="56"/>
      <c r="C4" s="56"/>
      <c r="D4" s="56"/>
      <c r="E4" s="174"/>
      <c r="F4" s="174"/>
      <c r="G4" s="174"/>
      <c r="H4" s="174"/>
      <c r="I4" s="174"/>
      <c r="J4" s="171" t="s">
        <v>52</v>
      </c>
      <c r="K4" s="174"/>
    </row>
    <row r="5" spans="1:11" s="55" customFormat="1" ht="21.95" customHeight="1">
      <c r="A5" s="57"/>
      <c r="B5" s="58"/>
      <c r="C5" s="58"/>
      <c r="D5" s="58"/>
      <c r="E5" s="175"/>
      <c r="F5" s="175"/>
      <c r="G5" s="175"/>
      <c r="H5" s="175"/>
      <c r="I5" s="175"/>
      <c r="J5" s="171"/>
      <c r="K5" s="175"/>
    </row>
    <row r="6" spans="1:11" s="55" customFormat="1" ht="23.1" customHeight="1">
      <c r="A6" s="38" t="str">
        <f>일반식!N12</f>
        <v>들깨무국</v>
      </c>
      <c r="B6" s="56"/>
      <c r="C6" s="56"/>
      <c r="D6" s="56"/>
      <c r="E6" s="173" t="str">
        <f>A6</f>
        <v>들깨무국</v>
      </c>
      <c r="F6" s="173" t="str">
        <f>E6</f>
        <v>들깨무국</v>
      </c>
      <c r="G6" s="173" t="str">
        <f>F6</f>
        <v>들깨무국</v>
      </c>
      <c r="H6" s="173" t="str">
        <f>G6</f>
        <v>들깨무국</v>
      </c>
      <c r="I6" s="173" t="str">
        <f>G6</f>
        <v>들깨무국</v>
      </c>
      <c r="J6" s="171" t="str">
        <f>I6</f>
        <v>들깨무국</v>
      </c>
      <c r="K6" s="173" t="str">
        <f>J6</f>
        <v>들깨무국</v>
      </c>
    </row>
    <row r="7" spans="1:11" s="55" customFormat="1" ht="21.95" customHeight="1">
      <c r="A7" s="38"/>
      <c r="B7" s="56"/>
      <c r="C7" s="56"/>
      <c r="D7" s="56"/>
      <c r="E7" s="174"/>
      <c r="F7" s="174"/>
      <c r="G7" s="174"/>
      <c r="H7" s="174"/>
      <c r="I7" s="174"/>
      <c r="J7" s="171"/>
      <c r="K7" s="174"/>
    </row>
    <row r="8" spans="1:11" s="55" customFormat="1" ht="21.95" customHeight="1">
      <c r="A8" s="38"/>
      <c r="B8" s="56"/>
      <c r="C8" s="56"/>
      <c r="D8" s="56"/>
      <c r="E8" s="174"/>
      <c r="F8" s="174"/>
      <c r="G8" s="174"/>
      <c r="H8" s="174"/>
      <c r="I8" s="174"/>
      <c r="J8" s="171"/>
      <c r="K8" s="174"/>
    </row>
    <row r="9" spans="1:11" s="55" customFormat="1" ht="21.95" customHeight="1">
      <c r="A9" s="57"/>
      <c r="B9" s="58"/>
      <c r="C9" s="58"/>
      <c r="D9" s="58"/>
      <c r="E9" s="175"/>
      <c r="F9" s="175"/>
      <c r="G9" s="175"/>
      <c r="H9" s="175"/>
      <c r="I9" s="175"/>
      <c r="J9" s="171"/>
      <c r="K9" s="175"/>
    </row>
    <row r="10" spans="1:11" s="55" customFormat="1" ht="23.1" customHeight="1">
      <c r="A10" s="38" t="str">
        <f>일반식!N13</f>
        <v>계란찜</v>
      </c>
      <c r="B10" s="56"/>
      <c r="C10" s="56"/>
      <c r="D10" s="56"/>
      <c r="E10" s="180" t="str">
        <f>A10</f>
        <v>계란찜</v>
      </c>
      <c r="F10" s="173" t="s">
        <v>69</v>
      </c>
      <c r="G10" s="173" t="str">
        <f>F10</f>
        <v>흰콩야채볶음(올리고당)</v>
      </c>
      <c r="H10" s="180" t="s">
        <v>70</v>
      </c>
      <c r="I10" s="180" t="str">
        <f>H10</f>
        <v>베지너겟조림</v>
      </c>
      <c r="J10" s="171" t="str">
        <f>G10</f>
        <v>흰콩야채볶음(올리고당)</v>
      </c>
      <c r="K10" s="180" t="str">
        <f>I10</f>
        <v>베지너겟조림</v>
      </c>
    </row>
    <row r="11" spans="1:11" s="55" customFormat="1" ht="21.95" customHeight="1">
      <c r="A11" s="38"/>
      <c r="B11" s="56"/>
      <c r="C11" s="56"/>
      <c r="D11" s="56"/>
      <c r="E11" s="181"/>
      <c r="F11" s="174"/>
      <c r="G11" s="174"/>
      <c r="H11" s="181"/>
      <c r="I11" s="181"/>
      <c r="J11" s="171"/>
      <c r="K11" s="181"/>
    </row>
    <row r="12" spans="1:11" s="55" customFormat="1" ht="21.95" customHeight="1">
      <c r="A12" s="38"/>
      <c r="B12" s="56"/>
      <c r="C12" s="56"/>
      <c r="D12" s="56"/>
      <c r="E12" s="181"/>
      <c r="F12" s="174"/>
      <c r="G12" s="174"/>
      <c r="H12" s="181"/>
      <c r="I12" s="181"/>
      <c r="J12" s="171" t="str">
        <f>I10</f>
        <v>베지너겟조림</v>
      </c>
      <c r="K12" s="181"/>
    </row>
    <row r="13" spans="1:11" s="55" customFormat="1" ht="21.95" customHeight="1">
      <c r="A13" s="57"/>
      <c r="B13" s="58"/>
      <c r="C13" s="58"/>
      <c r="D13" s="58"/>
      <c r="E13" s="182"/>
      <c r="F13" s="175"/>
      <c r="G13" s="175"/>
      <c r="H13" s="182"/>
      <c r="I13" s="182"/>
      <c r="J13" s="171"/>
      <c r="K13" s="182"/>
    </row>
    <row r="14" spans="1:11" s="55" customFormat="1" ht="23.1" customHeight="1">
      <c r="A14" s="38" t="str">
        <f>일반식!N14</f>
        <v>가지나물</v>
      </c>
      <c r="B14" s="56"/>
      <c r="C14" s="56"/>
      <c r="D14" s="56"/>
      <c r="E14" s="173" t="str">
        <f>A14</f>
        <v>가지나물</v>
      </c>
      <c r="F14" s="173" t="str">
        <f>E14</f>
        <v>가지나물</v>
      </c>
      <c r="G14" s="173" t="str">
        <f>F14</f>
        <v>가지나물</v>
      </c>
      <c r="H14" s="183" t="s">
        <v>119</v>
      </c>
      <c r="I14" s="183" t="str">
        <f>H14</f>
        <v>건취나물볶음</v>
      </c>
      <c r="J14" s="171" t="str">
        <f>I14</f>
        <v>건취나물볶음</v>
      </c>
      <c r="K14" s="173" t="str">
        <f>I14</f>
        <v>건취나물볶음</v>
      </c>
    </row>
    <row r="15" spans="1:11" s="55" customFormat="1" ht="21.95" customHeight="1">
      <c r="A15" s="38"/>
      <c r="B15" s="56"/>
      <c r="C15" s="56"/>
      <c r="D15" s="56"/>
      <c r="E15" s="174"/>
      <c r="F15" s="174"/>
      <c r="G15" s="174"/>
      <c r="H15" s="184"/>
      <c r="I15" s="184"/>
      <c r="J15" s="171"/>
      <c r="K15" s="174"/>
    </row>
    <row r="16" spans="1:11" s="55" customFormat="1" ht="21.95" customHeight="1">
      <c r="A16" s="57"/>
      <c r="B16" s="58"/>
      <c r="C16" s="58"/>
      <c r="D16" s="58"/>
      <c r="E16" s="175"/>
      <c r="F16" s="175"/>
      <c r="G16" s="175"/>
      <c r="H16" s="185"/>
      <c r="I16" s="185"/>
      <c r="J16" s="104" t="s">
        <v>53</v>
      </c>
      <c r="K16" s="175"/>
    </row>
    <row r="17" spans="1:11" s="55" customFormat="1" ht="24.95" customHeight="1">
      <c r="A17" s="69" t="str">
        <f>일반식!N15</f>
        <v>김구이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일반식!N17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6"/>
      <c r="B21" s="186"/>
      <c r="C21" s="186"/>
      <c r="D21" s="186"/>
      <c r="E21" s="187"/>
      <c r="F21" s="187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46123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일반식!N20</f>
        <v>잡곡밥</v>
      </c>
      <c r="B26" s="56"/>
      <c r="C26" s="56"/>
      <c r="D26" s="56"/>
      <c r="E26" s="176" t="s">
        <v>93</v>
      </c>
      <c r="F26" s="176" t="str">
        <f>E26</f>
        <v>야채추어탕(안맵게)</v>
      </c>
      <c r="G26" s="176" t="str">
        <f t="shared" ref="G26:I26" si="0">F26</f>
        <v>야채추어탕(안맵게)</v>
      </c>
      <c r="H26" s="176" t="str">
        <f t="shared" si="0"/>
        <v>야채추어탕(안맵게)</v>
      </c>
      <c r="I26" s="176" t="str">
        <f t="shared" si="0"/>
        <v>야채추어탕(안맵게)</v>
      </c>
      <c r="J26" s="206" t="str">
        <f>F26</f>
        <v>야채추어탕(안맵게)</v>
      </c>
      <c r="K26" s="176" t="str">
        <f>G26</f>
        <v>야채추어탕(안맵게)</v>
      </c>
    </row>
    <row r="27" spans="1:11" s="55" customFormat="1" ht="21.95" customHeight="1">
      <c r="A27" s="38"/>
      <c r="B27" s="56"/>
      <c r="C27" s="56"/>
      <c r="D27" s="56"/>
      <c r="E27" s="177"/>
      <c r="F27" s="177"/>
      <c r="G27" s="177"/>
      <c r="H27" s="177"/>
      <c r="I27" s="177"/>
      <c r="J27" s="172"/>
      <c r="K27" s="177"/>
    </row>
    <row r="28" spans="1:11" s="55" customFormat="1" ht="21.95" customHeight="1">
      <c r="A28" s="38"/>
      <c r="B28" s="56"/>
      <c r="C28" s="56"/>
      <c r="D28" s="56"/>
      <c r="E28" s="177"/>
      <c r="F28" s="177"/>
      <c r="G28" s="177"/>
      <c r="H28" s="177"/>
      <c r="I28" s="177"/>
      <c r="J28" s="171" t="s">
        <v>62</v>
      </c>
      <c r="K28" s="177"/>
    </row>
    <row r="29" spans="1:11" s="55" customFormat="1" ht="21.95" customHeight="1">
      <c r="A29" s="57"/>
      <c r="B29" s="58"/>
      <c r="C29" s="58"/>
      <c r="D29" s="58"/>
      <c r="E29" s="178"/>
      <c r="F29" s="178"/>
      <c r="G29" s="178"/>
      <c r="H29" s="178"/>
      <c r="I29" s="178"/>
      <c r="J29" s="171"/>
      <c r="K29" s="178"/>
    </row>
    <row r="30" spans="1:11" s="55" customFormat="1" ht="23.1" customHeight="1">
      <c r="A30" s="38" t="str">
        <f>일반식!N21</f>
        <v>근대국</v>
      </c>
      <c r="B30" s="56"/>
      <c r="C30" s="56"/>
      <c r="D30" s="56"/>
      <c r="E30" s="173" t="str">
        <f>A30</f>
        <v>근대국</v>
      </c>
      <c r="F30" s="173" t="str">
        <f>E30</f>
        <v>근대국</v>
      </c>
      <c r="G30" s="173" t="str">
        <f>F30</f>
        <v>근대국</v>
      </c>
      <c r="H30" s="173" t="str">
        <f>G30</f>
        <v>근대국</v>
      </c>
      <c r="I30" s="173" t="str">
        <f>H30</f>
        <v>근대국</v>
      </c>
      <c r="J30" s="171" t="str">
        <f>E30</f>
        <v>근대국</v>
      </c>
      <c r="K30" s="173" t="str">
        <f>F30</f>
        <v>근대국</v>
      </c>
    </row>
    <row r="31" spans="1:11" s="55" customFormat="1" ht="21.95" customHeight="1">
      <c r="A31" s="38"/>
      <c r="B31" s="56"/>
      <c r="C31" s="56"/>
      <c r="D31" s="56"/>
      <c r="E31" s="174"/>
      <c r="F31" s="174"/>
      <c r="G31" s="174"/>
      <c r="H31" s="174"/>
      <c r="I31" s="174"/>
      <c r="J31" s="171"/>
      <c r="K31" s="174"/>
    </row>
    <row r="32" spans="1:11" s="55" customFormat="1" ht="21.95" customHeight="1">
      <c r="A32" s="38"/>
      <c r="B32" s="56"/>
      <c r="C32" s="56"/>
      <c r="D32" s="56"/>
      <c r="E32" s="174"/>
      <c r="F32" s="174"/>
      <c r="G32" s="174"/>
      <c r="H32" s="174"/>
      <c r="I32" s="174"/>
      <c r="J32" s="171" t="s">
        <v>73</v>
      </c>
      <c r="K32" s="174"/>
    </row>
    <row r="33" spans="1:11" s="55" customFormat="1" ht="21.95" customHeight="1">
      <c r="A33" s="57"/>
      <c r="B33" s="58"/>
      <c r="C33" s="58"/>
      <c r="D33" s="58"/>
      <c r="E33" s="175"/>
      <c r="F33" s="175"/>
      <c r="G33" s="175"/>
      <c r="H33" s="175"/>
      <c r="I33" s="175"/>
      <c r="J33" s="171"/>
      <c r="K33" s="175"/>
    </row>
    <row r="34" spans="1:11" s="55" customFormat="1" ht="23.1" customHeight="1">
      <c r="A34" s="38" t="str">
        <f>일반식!N22</f>
        <v>버섯소불고기볶음</v>
      </c>
      <c r="B34" s="56"/>
      <c r="C34" s="56"/>
      <c r="D34" s="56"/>
      <c r="E34" s="180" t="str">
        <f>A34</f>
        <v>버섯소불고기볶음</v>
      </c>
      <c r="F34" s="173" t="str">
        <f>A34</f>
        <v>버섯소불고기볶음</v>
      </c>
      <c r="G34" s="173" t="str">
        <f>F34</f>
        <v>버섯소불고기볶음</v>
      </c>
      <c r="H34" s="173" t="str">
        <f>G34</f>
        <v>버섯소불고기볶음</v>
      </c>
      <c r="I34" s="173" t="str">
        <f>H34</f>
        <v>버섯소불고기볶음</v>
      </c>
      <c r="J34" s="171" t="str">
        <f>F34</f>
        <v>버섯소불고기볶음</v>
      </c>
      <c r="K34" s="173" t="str">
        <f>G34</f>
        <v>버섯소불고기볶음</v>
      </c>
    </row>
    <row r="35" spans="1:11" s="55" customFormat="1" ht="21.95" customHeight="1">
      <c r="A35" s="38"/>
      <c r="B35" s="56"/>
      <c r="C35" s="56"/>
      <c r="D35" s="56"/>
      <c r="E35" s="181"/>
      <c r="F35" s="174"/>
      <c r="G35" s="174"/>
      <c r="H35" s="174"/>
      <c r="I35" s="174"/>
      <c r="J35" s="171"/>
      <c r="K35" s="174"/>
    </row>
    <row r="36" spans="1:11" s="55" customFormat="1" ht="21.95" customHeight="1">
      <c r="A36" s="38"/>
      <c r="B36" s="56"/>
      <c r="C36" s="56"/>
      <c r="D36" s="56"/>
      <c r="E36" s="181"/>
      <c r="F36" s="174"/>
      <c r="G36" s="174"/>
      <c r="H36" s="174"/>
      <c r="I36" s="174"/>
      <c r="J36" s="171" t="s">
        <v>58</v>
      </c>
      <c r="K36" s="174"/>
    </row>
    <row r="37" spans="1:11" s="55" customFormat="1" ht="21.95" customHeight="1">
      <c r="A37" s="57"/>
      <c r="B37" s="58"/>
      <c r="C37" s="58"/>
      <c r="D37" s="58"/>
      <c r="E37" s="182"/>
      <c r="F37" s="175"/>
      <c r="G37" s="175"/>
      <c r="H37" s="175"/>
      <c r="I37" s="175"/>
      <c r="J37" s="171"/>
      <c r="K37" s="175"/>
    </row>
    <row r="38" spans="1:11" s="55" customFormat="1" ht="23.1" customHeight="1">
      <c r="A38" s="38" t="str">
        <f>일반식!N23</f>
        <v>계절나물</v>
      </c>
      <c r="B38" s="56"/>
      <c r="C38" s="56"/>
      <c r="D38" s="56"/>
      <c r="E38" s="180" t="s">
        <v>94</v>
      </c>
      <c r="F38" s="180" t="str">
        <f>E38</f>
        <v>오이벳두리</v>
      </c>
      <c r="G38" s="180" t="str">
        <f>F38</f>
        <v>오이벳두리</v>
      </c>
      <c r="H38" s="180" t="str">
        <f t="shared" ref="H38:I38" si="1">G38</f>
        <v>오이벳두리</v>
      </c>
      <c r="I38" s="180" t="str">
        <f t="shared" si="1"/>
        <v>오이벳두리</v>
      </c>
      <c r="J38" s="171" t="str">
        <f>G38</f>
        <v>오이벳두리</v>
      </c>
      <c r="K38" s="180" t="str">
        <f>J38</f>
        <v>오이벳두리</v>
      </c>
    </row>
    <row r="39" spans="1:11" s="55" customFormat="1" ht="21.95" customHeight="1">
      <c r="A39" s="38"/>
      <c r="B39" s="56"/>
      <c r="C39" s="56"/>
      <c r="D39" s="56"/>
      <c r="E39" s="181"/>
      <c r="F39" s="181"/>
      <c r="G39" s="181"/>
      <c r="H39" s="181"/>
      <c r="I39" s="181"/>
      <c r="J39" s="171"/>
      <c r="K39" s="181"/>
    </row>
    <row r="40" spans="1:11" s="55" customFormat="1" ht="21.95" customHeight="1">
      <c r="A40" s="57"/>
      <c r="B40" s="58"/>
      <c r="C40" s="58"/>
      <c r="D40" s="58"/>
      <c r="E40" s="182"/>
      <c r="F40" s="182"/>
      <c r="G40" s="182"/>
      <c r="H40" s="182"/>
      <c r="I40" s="182"/>
      <c r="J40" s="107" t="s">
        <v>61</v>
      </c>
      <c r="K40" s="182"/>
    </row>
    <row r="41" spans="1:11" s="55" customFormat="1" ht="24.95" customHeight="1">
      <c r="A41" s="69" t="str">
        <f>일반식!N24</f>
        <v>양파지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일반식!N25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일반식!N26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6"/>
      <c r="B45" s="186"/>
      <c r="C45" s="186"/>
      <c r="D45" s="186"/>
      <c r="E45" s="186"/>
      <c r="F45" s="186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46123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일반식!N29</f>
        <v>잡곡밥</v>
      </c>
      <c r="B50" s="56"/>
      <c r="C50" s="56"/>
      <c r="D50" s="56"/>
      <c r="E50" s="173" t="str">
        <f>A50</f>
        <v>잡곡밥</v>
      </c>
      <c r="F50" s="173" t="str">
        <f>E50</f>
        <v>잡곡밥</v>
      </c>
      <c r="G50" s="173" t="str">
        <f>F50</f>
        <v>잡곡밥</v>
      </c>
      <c r="H50" s="173" t="str">
        <f t="shared" ref="H50:I50" si="2">G50</f>
        <v>잡곡밥</v>
      </c>
      <c r="I50" s="173" t="str">
        <f t="shared" si="2"/>
        <v>잡곡밥</v>
      </c>
      <c r="J50" s="170" t="str">
        <f>E50</f>
        <v>잡곡밥</v>
      </c>
      <c r="K50" s="173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74"/>
      <c r="F51" s="174"/>
      <c r="G51" s="174"/>
      <c r="H51" s="174"/>
      <c r="I51" s="174"/>
      <c r="J51" s="171"/>
      <c r="K51" s="174"/>
    </row>
    <row r="52" spans="1:12" s="55" customFormat="1" ht="21.95" customHeight="1">
      <c r="A52" s="38"/>
      <c r="B52" s="56"/>
      <c r="C52" s="56"/>
      <c r="D52" s="56"/>
      <c r="E52" s="174"/>
      <c r="F52" s="174"/>
      <c r="G52" s="174"/>
      <c r="H52" s="174"/>
      <c r="I52" s="174"/>
      <c r="J52" s="171"/>
      <c r="K52" s="174"/>
    </row>
    <row r="53" spans="1:12" s="55" customFormat="1" ht="21.95" customHeight="1">
      <c r="A53" s="57"/>
      <c r="B53" s="58"/>
      <c r="C53" s="58"/>
      <c r="D53" s="58"/>
      <c r="E53" s="175"/>
      <c r="F53" s="175"/>
      <c r="G53" s="175"/>
      <c r="H53" s="175"/>
      <c r="I53" s="175"/>
      <c r="J53" s="171"/>
      <c r="K53" s="175"/>
    </row>
    <row r="54" spans="1:12" s="55" customFormat="1" ht="24" customHeight="1">
      <c r="A54" s="38" t="str">
        <f>일반식!N30</f>
        <v>황태미역국</v>
      </c>
      <c r="B54" s="56"/>
      <c r="C54" s="56"/>
      <c r="D54" s="56"/>
      <c r="E54" s="173" t="str">
        <f>A54</f>
        <v>황태미역국</v>
      </c>
      <c r="F54" s="173" t="str">
        <f>E54</f>
        <v>황태미역국</v>
      </c>
      <c r="G54" s="173" t="str">
        <f>F54</f>
        <v>황태미역국</v>
      </c>
      <c r="H54" s="173" t="str">
        <f>G54</f>
        <v>황태미역국</v>
      </c>
      <c r="I54" s="173" t="str">
        <f>H54</f>
        <v>황태미역국</v>
      </c>
      <c r="J54" s="171" t="str">
        <f>I54</f>
        <v>황태미역국</v>
      </c>
      <c r="K54" s="173" t="str">
        <f>G54</f>
        <v>황태미역국</v>
      </c>
    </row>
    <row r="55" spans="1:12" s="55" customFormat="1" ht="21.95" customHeight="1">
      <c r="A55" s="38"/>
      <c r="B55" s="56"/>
      <c r="C55" s="56"/>
      <c r="D55" s="56"/>
      <c r="E55" s="174"/>
      <c r="F55" s="174"/>
      <c r="G55" s="174"/>
      <c r="H55" s="174"/>
      <c r="I55" s="174"/>
      <c r="J55" s="171"/>
      <c r="K55" s="174"/>
    </row>
    <row r="56" spans="1:12" s="55" customFormat="1" ht="21.95" customHeight="1">
      <c r="A56" s="38"/>
      <c r="B56" s="56"/>
      <c r="C56" s="56"/>
      <c r="D56" s="56"/>
      <c r="E56" s="174"/>
      <c r="F56" s="174"/>
      <c r="G56" s="174"/>
      <c r="H56" s="174"/>
      <c r="I56" s="174"/>
      <c r="J56" s="171" t="str">
        <f>I62</f>
        <v>파래무침</v>
      </c>
      <c r="K56" s="174"/>
    </row>
    <row r="57" spans="1:12" s="55" customFormat="1" ht="21.95" customHeight="1">
      <c r="A57" s="57"/>
      <c r="B57" s="58"/>
      <c r="C57" s="58"/>
      <c r="D57" s="58"/>
      <c r="E57" s="175"/>
      <c r="F57" s="175"/>
      <c r="G57" s="175"/>
      <c r="H57" s="175"/>
      <c r="I57" s="175"/>
      <c r="J57" s="171"/>
      <c r="K57" s="175"/>
    </row>
    <row r="58" spans="1:12" s="55" customFormat="1" ht="24" customHeight="1">
      <c r="A58" s="38" t="str">
        <f>일반식!N31</f>
        <v>동그랑땡</v>
      </c>
      <c r="B58" s="56"/>
      <c r="C58" s="56"/>
      <c r="D58" s="56"/>
      <c r="E58" s="180" t="str">
        <f>A58</f>
        <v>동그랑땡</v>
      </c>
      <c r="F58" s="173" t="str">
        <f>A58</f>
        <v>동그랑땡</v>
      </c>
      <c r="G58" s="173" t="str">
        <f>F58</f>
        <v>동그랑땡</v>
      </c>
      <c r="H58" s="173" t="str">
        <f>G58</f>
        <v>동그랑땡</v>
      </c>
      <c r="I58" s="173" t="str">
        <f>H58</f>
        <v>동그랑땡</v>
      </c>
      <c r="J58" s="171" t="str">
        <f>G58</f>
        <v>동그랑땡</v>
      </c>
      <c r="K58" s="173" t="str">
        <f>J58</f>
        <v>동그랑땡</v>
      </c>
    </row>
    <row r="59" spans="1:12" s="55" customFormat="1" ht="21.95" customHeight="1">
      <c r="A59" s="38"/>
      <c r="B59" s="56"/>
      <c r="C59" s="56"/>
      <c r="D59" s="56"/>
      <c r="E59" s="181"/>
      <c r="F59" s="174"/>
      <c r="G59" s="174"/>
      <c r="H59" s="174"/>
      <c r="I59" s="174"/>
      <c r="J59" s="171"/>
      <c r="K59" s="174"/>
    </row>
    <row r="60" spans="1:12" s="55" customFormat="1" ht="21.95" customHeight="1">
      <c r="A60" s="38"/>
      <c r="B60" s="56"/>
      <c r="C60" s="56"/>
      <c r="D60" s="56"/>
      <c r="E60" s="181"/>
      <c r="F60" s="174"/>
      <c r="G60" s="174"/>
      <c r="H60" s="174"/>
      <c r="I60" s="174"/>
      <c r="J60" s="172" t="s">
        <v>59</v>
      </c>
      <c r="K60" s="174"/>
    </row>
    <row r="61" spans="1:12" s="55" customFormat="1" ht="21.95" customHeight="1">
      <c r="A61" s="57"/>
      <c r="B61" s="58"/>
      <c r="C61" s="58"/>
      <c r="D61" s="58"/>
      <c r="E61" s="182"/>
      <c r="F61" s="175"/>
      <c r="G61" s="175"/>
      <c r="H61" s="175"/>
      <c r="I61" s="175"/>
      <c r="J61" s="172"/>
      <c r="K61" s="175"/>
    </row>
    <row r="62" spans="1:12" s="55" customFormat="1" ht="24" customHeight="1">
      <c r="A62" s="38" t="str">
        <f>일반식!N32</f>
        <v>감자조림</v>
      </c>
      <c r="B62" s="56"/>
      <c r="C62" s="56"/>
      <c r="D62" s="56"/>
      <c r="E62" s="173" t="str">
        <f>A62</f>
        <v>감자조림</v>
      </c>
      <c r="F62" s="173" t="str">
        <f>E62</f>
        <v>감자조림</v>
      </c>
      <c r="G62" s="173" t="str">
        <f>F62</f>
        <v>감자조림</v>
      </c>
      <c r="H62" s="180" t="s">
        <v>126</v>
      </c>
      <c r="I62" s="180" t="str">
        <f>H62</f>
        <v>파래무침</v>
      </c>
      <c r="J62" s="171" t="str">
        <f>G62</f>
        <v>감자조림</v>
      </c>
      <c r="K62" s="180" t="str">
        <f>H62</f>
        <v>파래무침</v>
      </c>
    </row>
    <row r="63" spans="1:12" s="55" customFormat="1" ht="21.95" customHeight="1">
      <c r="A63" s="38"/>
      <c r="B63" s="56"/>
      <c r="C63" s="56"/>
      <c r="D63" s="56"/>
      <c r="E63" s="174"/>
      <c r="F63" s="174"/>
      <c r="G63" s="174"/>
      <c r="H63" s="181"/>
      <c r="I63" s="181"/>
      <c r="J63" s="171"/>
      <c r="K63" s="181"/>
    </row>
    <row r="64" spans="1:12" s="55" customFormat="1" ht="21.95" customHeight="1">
      <c r="A64" s="57"/>
      <c r="B64" s="58"/>
      <c r="C64" s="58"/>
      <c r="D64" s="58"/>
      <c r="E64" s="175"/>
      <c r="F64" s="175"/>
      <c r="G64" s="175"/>
      <c r="H64" s="182"/>
      <c r="I64" s="182"/>
      <c r="J64" s="171"/>
      <c r="K64" s="182"/>
    </row>
    <row r="65" spans="1:11" s="55" customFormat="1" ht="24" customHeight="1">
      <c r="A65" s="38" t="str">
        <f>일반식!N33</f>
        <v>깻잎지</v>
      </c>
      <c r="B65" s="56"/>
      <c r="C65" s="56"/>
      <c r="D65" s="56"/>
      <c r="E65" s="209" t="s">
        <v>29</v>
      </c>
      <c r="F65" s="209" t="s">
        <v>29</v>
      </c>
      <c r="G65" s="209" t="s">
        <v>29</v>
      </c>
      <c r="H65" s="209" t="s">
        <v>29</v>
      </c>
      <c r="I65" s="209" t="s">
        <v>29</v>
      </c>
      <c r="J65" s="171" t="s">
        <v>54</v>
      </c>
      <c r="K65" s="209" t="s">
        <v>29</v>
      </c>
    </row>
    <row r="66" spans="1:11" s="55" customFormat="1" ht="21.95" customHeight="1">
      <c r="A66" s="57"/>
      <c r="B66" s="58"/>
      <c r="C66" s="58"/>
      <c r="D66" s="58"/>
      <c r="E66" s="210"/>
      <c r="F66" s="210"/>
      <c r="G66" s="210"/>
      <c r="H66" s="210"/>
      <c r="I66" s="210"/>
      <c r="J66" s="171"/>
      <c r="K66" s="210"/>
    </row>
    <row r="67" spans="1:11" s="55" customFormat="1" ht="24" customHeight="1">
      <c r="A67" s="38" t="str">
        <f>일반식!N34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일반식!N35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A21:F21"/>
    <mergeCell ref="E26:E29"/>
    <mergeCell ref="F26:F29"/>
    <mergeCell ref="G26:G29"/>
    <mergeCell ref="H26:H2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1"/>
  <sheetViews>
    <sheetView view="pageBreakPreview" topLeftCell="A37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일반식!P9</f>
        <v>46124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일반식!P11</f>
        <v>잡곡밥</v>
      </c>
      <c r="B2" s="56"/>
      <c r="C2" s="56"/>
      <c r="D2" s="56"/>
      <c r="E2" s="173" t="str">
        <f>A2</f>
        <v>잡곡밥</v>
      </c>
      <c r="F2" s="173" t="str">
        <f>E2</f>
        <v>잡곡밥</v>
      </c>
      <c r="G2" s="173" t="str">
        <f>A2</f>
        <v>잡곡밥</v>
      </c>
      <c r="H2" s="173" t="str">
        <f>G2</f>
        <v>잡곡밥</v>
      </c>
      <c r="I2" s="173" t="str">
        <f>H2</f>
        <v>잡곡밥</v>
      </c>
      <c r="J2" s="170" t="str">
        <f>G2</f>
        <v>잡곡밥</v>
      </c>
      <c r="K2" s="173" t="str">
        <f>G2</f>
        <v>잡곡밥</v>
      </c>
    </row>
    <row r="3" spans="1:11" s="55" customFormat="1" ht="21.95" customHeight="1">
      <c r="A3" s="38"/>
      <c r="B3" s="56"/>
      <c r="C3" s="56"/>
      <c r="D3" s="56"/>
      <c r="E3" s="174"/>
      <c r="F3" s="174"/>
      <c r="G3" s="174"/>
      <c r="H3" s="174"/>
      <c r="I3" s="174"/>
      <c r="J3" s="171"/>
      <c r="K3" s="174"/>
    </row>
    <row r="4" spans="1:11" s="55" customFormat="1" ht="21.95" customHeight="1">
      <c r="A4" s="38"/>
      <c r="B4" s="56"/>
      <c r="C4" s="56"/>
      <c r="D4" s="56"/>
      <c r="E4" s="174"/>
      <c r="F4" s="174"/>
      <c r="G4" s="174"/>
      <c r="H4" s="174"/>
      <c r="I4" s="174"/>
      <c r="J4" s="171" t="s">
        <v>52</v>
      </c>
      <c r="K4" s="174"/>
    </row>
    <row r="5" spans="1:11" s="55" customFormat="1" ht="21.95" customHeight="1">
      <c r="A5" s="57"/>
      <c r="B5" s="58"/>
      <c r="C5" s="58"/>
      <c r="D5" s="58"/>
      <c r="E5" s="175"/>
      <c r="F5" s="175"/>
      <c r="G5" s="175"/>
      <c r="H5" s="175"/>
      <c r="I5" s="175"/>
      <c r="J5" s="171"/>
      <c r="K5" s="175"/>
    </row>
    <row r="6" spans="1:11" s="55" customFormat="1" ht="23.1" customHeight="1">
      <c r="A6" s="38" t="str">
        <f>일반식!P12</f>
        <v>유부콩나물국</v>
      </c>
      <c r="B6" s="56"/>
      <c r="C6" s="56"/>
      <c r="D6" s="56"/>
      <c r="E6" s="173" t="str">
        <f>A6</f>
        <v>유부콩나물국</v>
      </c>
      <c r="F6" s="173" t="str">
        <f>E6</f>
        <v>유부콩나물국</v>
      </c>
      <c r="G6" s="173" t="str">
        <f>F6</f>
        <v>유부콩나물국</v>
      </c>
      <c r="H6" s="173" t="str">
        <f>G6</f>
        <v>유부콩나물국</v>
      </c>
      <c r="I6" s="173" t="str">
        <f>H6</f>
        <v>유부콩나물국</v>
      </c>
      <c r="J6" s="171" t="str">
        <f>I6</f>
        <v>유부콩나물국</v>
      </c>
      <c r="K6" s="173" t="str">
        <f>I6</f>
        <v>유부콩나물국</v>
      </c>
    </row>
    <row r="7" spans="1:11" s="55" customFormat="1" ht="21.95" customHeight="1">
      <c r="A7" s="38"/>
      <c r="B7" s="56"/>
      <c r="C7" s="56"/>
      <c r="D7" s="56"/>
      <c r="E7" s="174"/>
      <c r="F7" s="174"/>
      <c r="G7" s="174"/>
      <c r="H7" s="174"/>
      <c r="I7" s="174"/>
      <c r="J7" s="171"/>
      <c r="K7" s="174"/>
    </row>
    <row r="8" spans="1:11" s="55" customFormat="1" ht="21.95" customHeight="1">
      <c r="A8" s="38"/>
      <c r="B8" s="56"/>
      <c r="C8" s="56"/>
      <c r="D8" s="56"/>
      <c r="E8" s="174"/>
      <c r="F8" s="174"/>
      <c r="G8" s="174"/>
      <c r="H8" s="174"/>
      <c r="I8" s="174"/>
      <c r="J8" s="171"/>
      <c r="K8" s="174"/>
    </row>
    <row r="9" spans="1:11" s="55" customFormat="1" ht="21.95" customHeight="1">
      <c r="A9" s="57"/>
      <c r="B9" s="58"/>
      <c r="C9" s="58"/>
      <c r="D9" s="58"/>
      <c r="E9" s="175"/>
      <c r="F9" s="175"/>
      <c r="G9" s="175"/>
      <c r="H9" s="175"/>
      <c r="I9" s="175"/>
      <c r="J9" s="171"/>
      <c r="K9" s="175"/>
    </row>
    <row r="10" spans="1:11" s="55" customFormat="1" ht="23.1" customHeight="1">
      <c r="A10" s="38" t="str">
        <f>일반식!P13</f>
        <v>돈장조림</v>
      </c>
      <c r="B10" s="56"/>
      <c r="C10" s="56"/>
      <c r="D10" s="56"/>
      <c r="E10" s="180" t="str">
        <f>A10</f>
        <v>돈장조림</v>
      </c>
      <c r="F10" s="173" t="s">
        <v>95</v>
      </c>
      <c r="G10" s="173" t="str">
        <f>F10</f>
        <v>연근조림(올리고당)</v>
      </c>
      <c r="H10" s="173" t="str">
        <f>G10</f>
        <v>연근조림(올리고당)</v>
      </c>
      <c r="I10" s="173" t="str">
        <f>H10</f>
        <v>연근조림(올리고당)</v>
      </c>
      <c r="J10" s="172" t="str">
        <f>G10</f>
        <v>연근조림(올리고당)</v>
      </c>
      <c r="K10" s="173" t="str">
        <f>G10</f>
        <v>연근조림(올리고당)</v>
      </c>
    </row>
    <row r="11" spans="1:11" s="55" customFormat="1" ht="21.95" customHeight="1">
      <c r="A11" s="38"/>
      <c r="B11" s="56"/>
      <c r="C11" s="56"/>
      <c r="D11" s="56"/>
      <c r="E11" s="181"/>
      <c r="F11" s="174"/>
      <c r="G11" s="174"/>
      <c r="H11" s="174"/>
      <c r="I11" s="174"/>
      <c r="J11" s="172"/>
      <c r="K11" s="174"/>
    </row>
    <row r="12" spans="1:11" s="55" customFormat="1" ht="21.95" customHeight="1">
      <c r="A12" s="38"/>
      <c r="B12" s="56"/>
      <c r="C12" s="56"/>
      <c r="D12" s="56"/>
      <c r="E12" s="181"/>
      <c r="F12" s="174"/>
      <c r="G12" s="174"/>
      <c r="H12" s="174"/>
      <c r="I12" s="174"/>
      <c r="J12" s="171" t="str">
        <f>I14</f>
        <v>김잔파무침</v>
      </c>
      <c r="K12" s="174"/>
    </row>
    <row r="13" spans="1:11" s="55" customFormat="1" ht="21.95" customHeight="1">
      <c r="A13" s="57"/>
      <c r="B13" s="58"/>
      <c r="C13" s="58"/>
      <c r="D13" s="58"/>
      <c r="E13" s="182"/>
      <c r="F13" s="175"/>
      <c r="G13" s="175"/>
      <c r="H13" s="175"/>
      <c r="I13" s="175"/>
      <c r="J13" s="171"/>
      <c r="K13" s="175"/>
    </row>
    <row r="14" spans="1:11" s="55" customFormat="1" ht="23.1" customHeight="1">
      <c r="A14" s="38" t="str">
        <f>일반식!P14</f>
        <v>청포묵무침</v>
      </c>
      <c r="B14" s="56"/>
      <c r="C14" s="56"/>
      <c r="D14" s="56"/>
      <c r="E14" s="173" t="str">
        <f>A14</f>
        <v>청포묵무침</v>
      </c>
      <c r="F14" s="173" t="str">
        <f>E14</f>
        <v>청포묵무침</v>
      </c>
      <c r="G14" s="173" t="str">
        <f>F14</f>
        <v>청포묵무침</v>
      </c>
      <c r="H14" s="180" t="s">
        <v>132</v>
      </c>
      <c r="I14" s="180" t="str">
        <f>H14</f>
        <v>김잔파무침</v>
      </c>
      <c r="J14" s="171" t="str">
        <f>G14</f>
        <v>청포묵무침</v>
      </c>
      <c r="K14" s="180" t="str">
        <f>I14</f>
        <v>김잔파무침</v>
      </c>
    </row>
    <row r="15" spans="1:11" s="55" customFormat="1" ht="21.95" customHeight="1">
      <c r="A15" s="38"/>
      <c r="B15" s="56"/>
      <c r="C15" s="56"/>
      <c r="D15" s="56"/>
      <c r="E15" s="174"/>
      <c r="F15" s="174"/>
      <c r="G15" s="174"/>
      <c r="H15" s="181"/>
      <c r="I15" s="181"/>
      <c r="J15" s="171"/>
      <c r="K15" s="181"/>
    </row>
    <row r="16" spans="1:11" s="55" customFormat="1" ht="21.95" customHeight="1">
      <c r="A16" s="57"/>
      <c r="B16" s="58"/>
      <c r="C16" s="58"/>
      <c r="D16" s="58"/>
      <c r="E16" s="175"/>
      <c r="F16" s="175"/>
      <c r="G16" s="175"/>
      <c r="H16" s="182"/>
      <c r="I16" s="182"/>
      <c r="J16" s="104" t="s">
        <v>53</v>
      </c>
      <c r="K16" s="182"/>
    </row>
    <row r="17" spans="1:11" s="55" customFormat="1" ht="24.95" customHeight="1">
      <c r="A17" s="69" t="str">
        <f>일반식!P15</f>
        <v>파래자반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59"/>
    </row>
    <row r="20" spans="1:11" s="55" customFormat="1" ht="27" customHeight="1" thickBot="1">
      <c r="A20" s="60">
        <f>일반식!P17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6"/>
      <c r="B21" s="186"/>
      <c r="C21" s="186"/>
      <c r="D21" s="186"/>
      <c r="E21" s="187"/>
      <c r="F21" s="187"/>
      <c r="G21" s="88" t="s">
        <v>35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46124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일반식!P20</f>
        <v>잡곡밥</v>
      </c>
      <c r="B26" s="56"/>
      <c r="C26" s="56"/>
      <c r="D26" s="56"/>
      <c r="E26" s="173" t="str">
        <f>A26</f>
        <v>잡곡밥</v>
      </c>
      <c r="F26" s="173" t="str">
        <f>E26</f>
        <v>잡곡밥</v>
      </c>
      <c r="G26" s="173" t="str">
        <f>F26</f>
        <v>잡곡밥</v>
      </c>
      <c r="H26" s="173" t="str">
        <f>G26</f>
        <v>잡곡밥</v>
      </c>
      <c r="I26" s="173" t="s">
        <v>97</v>
      </c>
      <c r="J26" s="170" t="str">
        <f>F26</f>
        <v>잡곡밥</v>
      </c>
      <c r="K26" s="173" t="s">
        <v>68</v>
      </c>
    </row>
    <row r="27" spans="1:11" s="55" customFormat="1" ht="21.95" customHeight="1">
      <c r="A27" s="38"/>
      <c r="B27" s="56"/>
      <c r="C27" s="56"/>
      <c r="D27" s="56"/>
      <c r="E27" s="174"/>
      <c r="F27" s="174"/>
      <c r="G27" s="174"/>
      <c r="H27" s="174"/>
      <c r="I27" s="174"/>
      <c r="J27" s="171"/>
      <c r="K27" s="174"/>
    </row>
    <row r="28" spans="1:11" s="55" customFormat="1" ht="21.95" customHeight="1">
      <c r="A28" s="38"/>
      <c r="B28" s="56"/>
      <c r="C28" s="56"/>
      <c r="D28" s="56"/>
      <c r="E28" s="174"/>
      <c r="F28" s="174"/>
      <c r="G28" s="174"/>
      <c r="H28" s="174"/>
      <c r="I28" s="174"/>
      <c r="J28" s="171" t="s">
        <v>62</v>
      </c>
      <c r="K28" s="174"/>
    </row>
    <row r="29" spans="1:11" s="55" customFormat="1" ht="21.95" customHeight="1">
      <c r="A29" s="57"/>
      <c r="B29" s="58"/>
      <c r="C29" s="58"/>
      <c r="D29" s="58"/>
      <c r="E29" s="175"/>
      <c r="F29" s="175"/>
      <c r="G29" s="175"/>
      <c r="H29" s="175"/>
      <c r="I29" s="175"/>
      <c r="J29" s="171"/>
      <c r="K29" s="175"/>
    </row>
    <row r="30" spans="1:11" s="55" customFormat="1" ht="23.1" customHeight="1">
      <c r="A30" s="38" t="str">
        <f>일반식!P21</f>
        <v>얼갈이된장국</v>
      </c>
      <c r="B30" s="56"/>
      <c r="C30" s="56"/>
      <c r="D30" s="56"/>
      <c r="E30" s="180" t="s">
        <v>96</v>
      </c>
      <c r="F30" s="180" t="str">
        <f>E30</f>
        <v>미트야채볶음</v>
      </c>
      <c r="G30" s="180" t="str">
        <f>F30</f>
        <v>미트야채볶음</v>
      </c>
      <c r="H30" s="180" t="str">
        <f>G30</f>
        <v>미트야채볶음</v>
      </c>
      <c r="I30" s="180" t="str">
        <f>H30</f>
        <v>미트야채볶음</v>
      </c>
      <c r="J30" s="171" t="str">
        <f>E30</f>
        <v>미트야채볶음</v>
      </c>
      <c r="K30" s="180" t="str">
        <f>H30</f>
        <v>미트야채볶음</v>
      </c>
    </row>
    <row r="31" spans="1:11" s="55" customFormat="1" ht="21.95" customHeight="1">
      <c r="A31" s="38"/>
      <c r="B31" s="56"/>
      <c r="C31" s="56"/>
      <c r="D31" s="56"/>
      <c r="E31" s="181"/>
      <c r="F31" s="181"/>
      <c r="G31" s="181"/>
      <c r="H31" s="181"/>
      <c r="I31" s="181"/>
      <c r="J31" s="171"/>
      <c r="K31" s="181"/>
    </row>
    <row r="32" spans="1:11" s="55" customFormat="1" ht="21.95" customHeight="1">
      <c r="A32" s="38"/>
      <c r="B32" s="56"/>
      <c r="C32" s="56"/>
      <c r="D32" s="56"/>
      <c r="E32" s="181"/>
      <c r="F32" s="181"/>
      <c r="G32" s="181"/>
      <c r="H32" s="181"/>
      <c r="I32" s="181"/>
      <c r="J32" s="171" t="s">
        <v>71</v>
      </c>
      <c r="K32" s="181"/>
    </row>
    <row r="33" spans="1:11" s="55" customFormat="1" ht="21.95" customHeight="1">
      <c r="A33" s="57"/>
      <c r="B33" s="58"/>
      <c r="C33" s="58"/>
      <c r="D33" s="58"/>
      <c r="E33" s="182"/>
      <c r="F33" s="182"/>
      <c r="G33" s="182"/>
      <c r="H33" s="182"/>
      <c r="I33" s="182"/>
      <c r="J33" s="171"/>
      <c r="K33" s="182"/>
    </row>
    <row r="34" spans="1:11" s="55" customFormat="1" ht="23.1" customHeight="1">
      <c r="A34" s="38" t="str">
        <f>일반식!P22</f>
        <v>돈불고기</v>
      </c>
      <c r="B34" s="56"/>
      <c r="C34" s="56"/>
      <c r="D34" s="56"/>
      <c r="E34" s="180" t="s">
        <v>135</v>
      </c>
      <c r="F34" s="180" t="s">
        <v>135</v>
      </c>
      <c r="G34" s="180" t="s">
        <v>135</v>
      </c>
      <c r="H34" s="180" t="s">
        <v>135</v>
      </c>
      <c r="I34" s="180" t="s">
        <v>135</v>
      </c>
      <c r="J34" s="171" t="str">
        <f>H34</f>
        <v>당근채계란볶음</v>
      </c>
      <c r="K34" s="173" t="str">
        <f>H34</f>
        <v>당근채계란볶음</v>
      </c>
    </row>
    <row r="35" spans="1:11" s="55" customFormat="1" ht="21.95" customHeight="1">
      <c r="A35" s="38"/>
      <c r="B35" s="56"/>
      <c r="C35" s="56"/>
      <c r="D35" s="56"/>
      <c r="E35" s="181"/>
      <c r="F35" s="181"/>
      <c r="G35" s="181"/>
      <c r="H35" s="181"/>
      <c r="I35" s="181"/>
      <c r="J35" s="171"/>
      <c r="K35" s="174"/>
    </row>
    <row r="36" spans="1:11" s="55" customFormat="1" ht="21.95" customHeight="1">
      <c r="A36" s="38"/>
      <c r="B36" s="56"/>
      <c r="C36" s="56"/>
      <c r="D36" s="56"/>
      <c r="E36" s="181"/>
      <c r="F36" s="181"/>
      <c r="G36" s="181"/>
      <c r="H36" s="181"/>
      <c r="I36" s="181"/>
      <c r="J36" s="171" t="s">
        <v>58</v>
      </c>
      <c r="K36" s="174"/>
    </row>
    <row r="37" spans="1:11" s="55" customFormat="1" ht="21.95" customHeight="1">
      <c r="A37" s="57"/>
      <c r="B37" s="58"/>
      <c r="C37" s="58"/>
      <c r="D37" s="58"/>
      <c r="E37" s="182"/>
      <c r="F37" s="182"/>
      <c r="G37" s="182"/>
      <c r="H37" s="182"/>
      <c r="I37" s="182"/>
      <c r="J37" s="171"/>
      <c r="K37" s="175"/>
    </row>
    <row r="38" spans="1:11" s="55" customFormat="1" ht="23.1" customHeight="1">
      <c r="A38" s="38" t="str">
        <f>일반식!P23</f>
        <v>어묵볶음</v>
      </c>
      <c r="B38" s="56"/>
      <c r="C38" s="56"/>
      <c r="D38" s="56"/>
      <c r="E38" s="180" t="str">
        <f>A38</f>
        <v>어묵볶음</v>
      </c>
      <c r="F38" s="180" t="str">
        <f>E38</f>
        <v>어묵볶음</v>
      </c>
      <c r="G38" s="180" t="str">
        <f>F38</f>
        <v>어묵볶음</v>
      </c>
      <c r="H38" s="173" t="str">
        <f>A38</f>
        <v>어묵볶음</v>
      </c>
      <c r="I38" s="173" t="str">
        <f>H38</f>
        <v>어묵볶음</v>
      </c>
      <c r="J38" s="171" t="str">
        <f>G38</f>
        <v>어묵볶음</v>
      </c>
      <c r="K38" s="180" t="str">
        <f>J38</f>
        <v>어묵볶음</v>
      </c>
    </row>
    <row r="39" spans="1:11" s="55" customFormat="1" ht="21.95" customHeight="1">
      <c r="A39" s="38"/>
      <c r="B39" s="56"/>
      <c r="C39" s="56"/>
      <c r="D39" s="56"/>
      <c r="E39" s="181"/>
      <c r="F39" s="181"/>
      <c r="G39" s="181"/>
      <c r="H39" s="174"/>
      <c r="I39" s="174"/>
      <c r="J39" s="171"/>
      <c r="K39" s="181"/>
    </row>
    <row r="40" spans="1:11" s="55" customFormat="1" ht="21.95" customHeight="1">
      <c r="A40" s="57"/>
      <c r="B40" s="58"/>
      <c r="C40" s="58"/>
      <c r="D40" s="58"/>
      <c r="E40" s="182"/>
      <c r="F40" s="182"/>
      <c r="G40" s="182"/>
      <c r="H40" s="175"/>
      <c r="I40" s="175"/>
      <c r="J40" s="107" t="s">
        <v>61</v>
      </c>
      <c r="K40" s="182"/>
    </row>
    <row r="41" spans="1:11" s="55" customFormat="1" ht="24.95" customHeight="1">
      <c r="A41" s="69" t="str">
        <f>일반식!P24</f>
        <v>시금치나물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일반식!P25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59"/>
    </row>
    <row r="44" spans="1:11" s="55" customFormat="1" ht="27" customHeight="1" thickBot="1">
      <c r="A44" s="60">
        <f>일반식!P26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6"/>
      <c r="B45" s="186"/>
      <c r="C45" s="186"/>
      <c r="D45" s="186"/>
      <c r="E45" s="186"/>
      <c r="F45" s="186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3.5" customHeight="1" thickBot="1">
      <c r="A49" s="66">
        <f>A1</f>
        <v>46124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일반식!P29</f>
        <v>잡곡밥</v>
      </c>
      <c r="B50" s="56"/>
      <c r="C50" s="56"/>
      <c r="D50" s="56"/>
      <c r="E50" s="176" t="s">
        <v>121</v>
      </c>
      <c r="F50" s="176" t="str">
        <f>E50</f>
        <v>감자찌개(안짜게)</v>
      </c>
      <c r="G50" s="176" t="str">
        <f>F50</f>
        <v>감자찌개(안짜게)</v>
      </c>
      <c r="H50" s="176" t="str">
        <f>G50</f>
        <v>감자찌개(안짜게)</v>
      </c>
      <c r="I50" s="176" t="str">
        <f>H50</f>
        <v>감자찌개(안짜게)</v>
      </c>
      <c r="J50" s="170" t="str">
        <f>I50</f>
        <v>감자찌개(안짜게)</v>
      </c>
      <c r="K50" s="218" t="str">
        <f>I50</f>
        <v>감자찌개(안짜게)</v>
      </c>
    </row>
    <row r="51" spans="1:12" s="55" customFormat="1" ht="21.95" customHeight="1">
      <c r="A51" s="38"/>
      <c r="B51" s="56"/>
      <c r="C51" s="56"/>
      <c r="D51" s="56"/>
      <c r="E51" s="177"/>
      <c r="F51" s="177"/>
      <c r="G51" s="177"/>
      <c r="H51" s="177"/>
      <c r="I51" s="177"/>
      <c r="J51" s="171"/>
      <c r="K51" s="177"/>
    </row>
    <row r="52" spans="1:12" s="55" customFormat="1" ht="21.95" customHeight="1">
      <c r="A52" s="38"/>
      <c r="B52" s="56"/>
      <c r="C52" s="56"/>
      <c r="D52" s="56"/>
      <c r="E52" s="177"/>
      <c r="F52" s="177"/>
      <c r="G52" s="177"/>
      <c r="H52" s="177"/>
      <c r="I52" s="177"/>
      <c r="J52" s="171"/>
      <c r="K52" s="177"/>
    </row>
    <row r="53" spans="1:12" s="55" customFormat="1" ht="21.95" customHeight="1">
      <c r="A53" s="57"/>
      <c r="B53" s="58"/>
      <c r="C53" s="58"/>
      <c r="D53" s="58"/>
      <c r="E53" s="178"/>
      <c r="F53" s="178"/>
      <c r="G53" s="178"/>
      <c r="H53" s="178"/>
      <c r="I53" s="178"/>
      <c r="J53" s="171"/>
      <c r="K53" s="178"/>
    </row>
    <row r="54" spans="1:12" s="55" customFormat="1" ht="24" customHeight="1">
      <c r="A54" s="38" t="str">
        <f>일반식!P30</f>
        <v>순두부계란국</v>
      </c>
      <c r="B54" s="56"/>
      <c r="C54" s="56"/>
      <c r="D54" s="56"/>
      <c r="E54" s="173" t="str">
        <f>A54</f>
        <v>순두부계란국</v>
      </c>
      <c r="F54" s="173" t="str">
        <f>E54</f>
        <v>순두부계란국</v>
      </c>
      <c r="G54" s="173" t="str">
        <f>F54</f>
        <v>순두부계란국</v>
      </c>
      <c r="H54" s="173" t="str">
        <f>G54</f>
        <v>순두부계란국</v>
      </c>
      <c r="I54" s="173" t="str">
        <f>H54</f>
        <v>순두부계란국</v>
      </c>
      <c r="J54" s="171" t="str">
        <f>I54</f>
        <v>순두부계란국</v>
      </c>
      <c r="K54" s="173" t="str">
        <f>I54</f>
        <v>순두부계란국</v>
      </c>
    </row>
    <row r="55" spans="1:12" s="55" customFormat="1" ht="21.95" customHeight="1">
      <c r="A55" s="38"/>
      <c r="B55" s="56"/>
      <c r="C55" s="56"/>
      <c r="D55" s="56"/>
      <c r="E55" s="174"/>
      <c r="F55" s="174"/>
      <c r="G55" s="174"/>
      <c r="H55" s="174"/>
      <c r="I55" s="174"/>
      <c r="J55" s="171"/>
      <c r="K55" s="174"/>
      <c r="L55" s="111"/>
    </row>
    <row r="56" spans="1:12" s="55" customFormat="1" ht="21.95" customHeight="1">
      <c r="A56" s="38"/>
      <c r="B56" s="56"/>
      <c r="C56" s="56"/>
      <c r="D56" s="56"/>
      <c r="E56" s="174"/>
      <c r="F56" s="174"/>
      <c r="G56" s="174"/>
      <c r="H56" s="174"/>
      <c r="I56" s="174"/>
      <c r="J56" s="171" t="s">
        <v>74</v>
      </c>
      <c r="K56" s="174"/>
    </row>
    <row r="57" spans="1:12" s="55" customFormat="1" ht="21.95" customHeight="1">
      <c r="A57" s="57"/>
      <c r="B57" s="58"/>
      <c r="C57" s="58"/>
      <c r="D57" s="58"/>
      <c r="E57" s="175"/>
      <c r="F57" s="175"/>
      <c r="G57" s="175"/>
      <c r="H57" s="175"/>
      <c r="I57" s="175"/>
      <c r="J57" s="171"/>
      <c r="K57" s="175"/>
    </row>
    <row r="58" spans="1:12" s="55" customFormat="1" ht="24" customHeight="1">
      <c r="A58" s="38" t="str">
        <f>일반식!P31</f>
        <v>탕수육/소스</v>
      </c>
      <c r="B58" s="56"/>
      <c r="C58" s="56"/>
      <c r="D58" s="56"/>
      <c r="E58" s="180" t="str">
        <f>A58</f>
        <v>탕수육/소스</v>
      </c>
      <c r="F58" s="173" t="str">
        <f>A58</f>
        <v>탕수육/소스</v>
      </c>
      <c r="G58" s="173" t="str">
        <f>A58</f>
        <v>탕수육/소스</v>
      </c>
      <c r="H58" s="173" t="str">
        <f>G58</f>
        <v>탕수육/소스</v>
      </c>
      <c r="I58" s="194" t="s">
        <v>120</v>
      </c>
      <c r="J58" s="171" t="str">
        <f>H58</f>
        <v>탕수육/소스</v>
      </c>
      <c r="K58" s="173" t="str">
        <f>H58</f>
        <v>탕수육/소스</v>
      </c>
    </row>
    <row r="59" spans="1:12" s="55" customFormat="1" ht="21.95" customHeight="1">
      <c r="A59" s="38"/>
      <c r="B59" s="56"/>
      <c r="C59" s="56"/>
      <c r="D59" s="56"/>
      <c r="E59" s="181"/>
      <c r="F59" s="174"/>
      <c r="G59" s="174"/>
      <c r="H59" s="174"/>
      <c r="I59" s="195"/>
      <c r="J59" s="171"/>
      <c r="K59" s="174"/>
    </row>
    <row r="60" spans="1:12" s="55" customFormat="1" ht="21.95" customHeight="1">
      <c r="A60" s="38"/>
      <c r="B60" s="56"/>
      <c r="C60" s="56"/>
      <c r="D60" s="56"/>
      <c r="E60" s="181"/>
      <c r="F60" s="174"/>
      <c r="G60" s="174"/>
      <c r="H60" s="174"/>
      <c r="I60" s="195"/>
      <c r="J60" s="172" t="s">
        <v>59</v>
      </c>
      <c r="K60" s="174"/>
    </row>
    <row r="61" spans="1:12" s="55" customFormat="1" ht="21.95" customHeight="1">
      <c r="A61" s="57"/>
      <c r="B61" s="58"/>
      <c r="C61" s="58"/>
      <c r="D61" s="58"/>
      <c r="E61" s="182"/>
      <c r="F61" s="175"/>
      <c r="G61" s="175"/>
      <c r="H61" s="175"/>
      <c r="I61" s="196"/>
      <c r="J61" s="172"/>
      <c r="K61" s="175"/>
    </row>
    <row r="62" spans="1:12" s="55" customFormat="1" ht="24" customHeight="1">
      <c r="A62" s="38" t="str">
        <f>일반식!P32</f>
        <v>콩나물무침</v>
      </c>
      <c r="B62" s="56"/>
      <c r="C62" s="56"/>
      <c r="D62" s="56"/>
      <c r="E62" s="173" t="str">
        <f>A62</f>
        <v>콩나물무침</v>
      </c>
      <c r="F62" s="173" t="str">
        <f>A62</f>
        <v>콩나물무침</v>
      </c>
      <c r="G62" s="173" t="str">
        <f>F62</f>
        <v>콩나물무침</v>
      </c>
      <c r="H62" s="173" t="str">
        <f>G62</f>
        <v>콩나물무침</v>
      </c>
      <c r="I62" s="173" t="str">
        <f>H62</f>
        <v>콩나물무침</v>
      </c>
      <c r="J62" s="171" t="str">
        <f>F62</f>
        <v>콩나물무침</v>
      </c>
      <c r="K62" s="173" t="str">
        <f>I62</f>
        <v>콩나물무침</v>
      </c>
    </row>
    <row r="63" spans="1:12" s="55" customFormat="1" ht="21.95" customHeight="1">
      <c r="A63" s="38"/>
      <c r="B63" s="56"/>
      <c r="C63" s="56"/>
      <c r="D63" s="56"/>
      <c r="E63" s="174"/>
      <c r="F63" s="174"/>
      <c r="G63" s="174"/>
      <c r="H63" s="174"/>
      <c r="I63" s="174"/>
      <c r="J63" s="171"/>
      <c r="K63" s="174"/>
    </row>
    <row r="64" spans="1:12" s="55" customFormat="1" ht="21.95" customHeight="1">
      <c r="A64" s="57"/>
      <c r="B64" s="58"/>
      <c r="C64" s="58"/>
      <c r="D64" s="58"/>
      <c r="E64" s="175"/>
      <c r="F64" s="175"/>
      <c r="G64" s="175"/>
      <c r="H64" s="175"/>
      <c r="I64" s="175"/>
      <c r="J64" s="171"/>
      <c r="K64" s="175"/>
    </row>
    <row r="65" spans="1:11" s="55" customFormat="1" ht="24" customHeight="1">
      <c r="A65" s="38" t="str">
        <f>일반식!P33</f>
        <v>무짠지</v>
      </c>
      <c r="B65" s="56"/>
      <c r="C65" s="56"/>
      <c r="D65" s="56"/>
      <c r="E65" s="209" t="s">
        <v>29</v>
      </c>
      <c r="F65" s="209" t="s">
        <v>29</v>
      </c>
      <c r="G65" s="209" t="s">
        <v>29</v>
      </c>
      <c r="H65" s="209" t="s">
        <v>29</v>
      </c>
      <c r="I65" s="209" t="s">
        <v>29</v>
      </c>
      <c r="J65" s="171" t="s">
        <v>54</v>
      </c>
      <c r="K65" s="209" t="s">
        <v>29</v>
      </c>
    </row>
    <row r="66" spans="1:11" s="55" customFormat="1" ht="21.95" customHeight="1">
      <c r="A66" s="38"/>
      <c r="B66" s="56"/>
      <c r="C66" s="56"/>
      <c r="D66" s="56"/>
      <c r="E66" s="219"/>
      <c r="F66" s="219"/>
      <c r="G66" s="219"/>
      <c r="H66" s="219"/>
      <c r="I66" s="219"/>
      <c r="J66" s="171"/>
      <c r="K66" s="219"/>
    </row>
    <row r="67" spans="1:11" s="55" customFormat="1" ht="24" customHeight="1">
      <c r="A67" s="57"/>
      <c r="B67" s="58"/>
      <c r="C67" s="58"/>
      <c r="D67" s="58"/>
      <c r="E67" s="220"/>
      <c r="F67" s="220"/>
      <c r="G67" s="220"/>
      <c r="H67" s="220"/>
      <c r="I67" s="220"/>
      <c r="J67" s="105" t="s">
        <v>55</v>
      </c>
      <c r="K67" s="220"/>
    </row>
    <row r="68" spans="1:11" s="55" customFormat="1" ht="24" customHeight="1">
      <c r="A68" s="38" t="str">
        <f>목!A67</f>
        <v>배추김치</v>
      </c>
      <c r="B68" s="56"/>
      <c r="C68" s="56"/>
      <c r="D68" s="56"/>
      <c r="E68" s="81" t="s">
        <v>30</v>
      </c>
      <c r="F68" s="81" t="s">
        <v>31</v>
      </c>
      <c r="G68" s="81" t="s">
        <v>32</v>
      </c>
      <c r="H68" s="81" t="s">
        <v>32</v>
      </c>
      <c r="I68" s="81" t="s">
        <v>32</v>
      </c>
      <c r="J68" s="108" t="s">
        <v>60</v>
      </c>
      <c r="K68" s="81" t="s">
        <v>32</v>
      </c>
    </row>
    <row r="69" spans="1:11" ht="21.95" customHeight="1">
      <c r="A69" s="39"/>
      <c r="B69" s="36"/>
      <c r="C69" s="36"/>
      <c r="D69" s="36"/>
      <c r="E69" s="59" t="s">
        <v>33</v>
      </c>
      <c r="F69" s="95"/>
      <c r="G69" s="94" t="s">
        <v>34</v>
      </c>
      <c r="H69" s="59" t="s">
        <v>34</v>
      </c>
      <c r="I69" s="68"/>
      <c r="K69" s="68"/>
    </row>
    <row r="70" spans="1:11" ht="27.75" customHeight="1">
      <c r="A70" s="40">
        <f>일반식!P35</f>
        <v>0</v>
      </c>
      <c r="B70" s="37"/>
      <c r="C70" s="37"/>
      <c r="D70" s="37"/>
      <c r="E70" s="90"/>
      <c r="F70" s="37"/>
      <c r="G70" s="37"/>
      <c r="H70" s="37"/>
      <c r="I70" s="35"/>
    </row>
    <row r="71" spans="1:11" ht="32.25" customHeight="1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3.75">
      <c r="A72" s="39"/>
      <c r="B72" s="36"/>
      <c r="C72" s="36"/>
      <c r="D72" s="36"/>
      <c r="E72" s="36"/>
      <c r="F72" s="36"/>
      <c r="G72" s="36"/>
      <c r="H72" s="36"/>
      <c r="I72" s="35"/>
    </row>
    <row r="73" spans="1:11" ht="33.75">
      <c r="A73" s="41"/>
      <c r="B73" s="35"/>
      <c r="C73" s="35"/>
      <c r="D73" s="35"/>
      <c r="E73" s="35"/>
      <c r="F73" s="35"/>
      <c r="G73" s="35"/>
      <c r="H73" s="35"/>
      <c r="I73" s="35"/>
    </row>
    <row r="74" spans="1:11" ht="33.75">
      <c r="A74" s="41"/>
      <c r="B74" s="35"/>
      <c r="C74" s="35"/>
      <c r="D74" s="35"/>
      <c r="E74" s="35"/>
      <c r="F74" s="35"/>
      <c r="G74" s="35"/>
      <c r="H74" s="35"/>
      <c r="I74" s="35"/>
    </row>
    <row r="75" spans="1:11" ht="31.5">
      <c r="A75" s="42"/>
    </row>
    <row r="76" spans="1:11" ht="31.5">
      <c r="A76" s="42"/>
    </row>
    <row r="77" spans="1:11" ht="15.75" customHeight="1">
      <c r="A77" s="42"/>
    </row>
    <row r="78" spans="1:11" ht="31.5">
      <c r="A78" s="42"/>
    </row>
    <row r="79" spans="1:11" ht="31.5">
      <c r="A79" s="42"/>
    </row>
    <row r="80" spans="1:11" ht="31.5">
      <c r="A80" s="42"/>
    </row>
    <row r="81" spans="1:1" ht="31.5">
      <c r="A81" s="42"/>
    </row>
  </sheetData>
  <mergeCells count="100">
    <mergeCell ref="K62:K64"/>
    <mergeCell ref="K65:K67"/>
    <mergeCell ref="E65:E67"/>
    <mergeCell ref="F65:F67"/>
    <mergeCell ref="G65:G67"/>
    <mergeCell ref="H65:H67"/>
    <mergeCell ref="I65:I67"/>
    <mergeCell ref="E62:E64"/>
    <mergeCell ref="F62:F64"/>
    <mergeCell ref="G62:G64"/>
    <mergeCell ref="H62:H64"/>
    <mergeCell ref="I62:I64"/>
    <mergeCell ref="J62:J64"/>
    <mergeCell ref="J65:J66"/>
    <mergeCell ref="K54:K57"/>
    <mergeCell ref="E58:E61"/>
    <mergeCell ref="F58:F61"/>
    <mergeCell ref="G58:G61"/>
    <mergeCell ref="H58:H61"/>
    <mergeCell ref="I58:I61"/>
    <mergeCell ref="K58:K61"/>
    <mergeCell ref="E54:E57"/>
    <mergeCell ref="F54:F57"/>
    <mergeCell ref="G54:G57"/>
    <mergeCell ref="H54:H57"/>
    <mergeCell ref="I54:I57"/>
    <mergeCell ref="J54:J55"/>
    <mergeCell ref="J56:J57"/>
    <mergeCell ref="J58:J59"/>
    <mergeCell ref="J60:J61"/>
    <mergeCell ref="G50:G53"/>
    <mergeCell ref="H50:H53"/>
    <mergeCell ref="I50:I53"/>
    <mergeCell ref="J50:J53"/>
    <mergeCell ref="K50:K53"/>
    <mergeCell ref="E38:E40"/>
    <mergeCell ref="F38:F40"/>
    <mergeCell ref="A45:F45"/>
    <mergeCell ref="E50:E53"/>
    <mergeCell ref="F50:F53"/>
    <mergeCell ref="F30:F33"/>
    <mergeCell ref="G30:G33"/>
    <mergeCell ref="H30:H33"/>
    <mergeCell ref="I30:I33"/>
    <mergeCell ref="E34:E37"/>
    <mergeCell ref="F34:F37"/>
    <mergeCell ref="G34:G37"/>
    <mergeCell ref="H34:H37"/>
    <mergeCell ref="G38:G40"/>
    <mergeCell ref="H38:H40"/>
    <mergeCell ref="E10:E13"/>
    <mergeCell ref="F10:F13"/>
    <mergeCell ref="G10:G13"/>
    <mergeCell ref="H10:H13"/>
    <mergeCell ref="E14:E16"/>
    <mergeCell ref="F14:F16"/>
    <mergeCell ref="G14:G16"/>
    <mergeCell ref="H14:H16"/>
    <mergeCell ref="A21:F21"/>
    <mergeCell ref="E26:E29"/>
    <mergeCell ref="F26:F29"/>
    <mergeCell ref="G26:G29"/>
    <mergeCell ref="H26:H29"/>
    <mergeCell ref="E30:E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K6:K9"/>
    <mergeCell ref="H6:H9"/>
    <mergeCell ref="I6:I9"/>
    <mergeCell ref="J6:J9"/>
    <mergeCell ref="J2:J3"/>
    <mergeCell ref="J4:J5"/>
    <mergeCell ref="I38:I40"/>
    <mergeCell ref="K10:K13"/>
    <mergeCell ref="K14:K16"/>
    <mergeCell ref="K26:K29"/>
    <mergeCell ref="K38:K40"/>
    <mergeCell ref="I10:I13"/>
    <mergeCell ref="I26:I29"/>
    <mergeCell ref="I14:I16"/>
    <mergeCell ref="K30:K33"/>
    <mergeCell ref="K34:K37"/>
    <mergeCell ref="I34:I37"/>
    <mergeCell ref="J10:J11"/>
    <mergeCell ref="J12:J13"/>
    <mergeCell ref="J14:J15"/>
    <mergeCell ref="J26:J27"/>
    <mergeCell ref="J28:J29"/>
    <mergeCell ref="J30:J31"/>
    <mergeCell ref="J32:J33"/>
    <mergeCell ref="J34:J35"/>
    <mergeCell ref="J36:J37"/>
    <mergeCell ref="J38:J39"/>
  </mergeCells>
  <phoneticPr fontId="2" type="noConversion"/>
  <pageMargins left="0.19685039370078741" right="0.19685039370078741" top="0.19685039370078741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일반식</vt:lpstr>
      <vt:lpstr>보존식</vt:lpstr>
      <vt:lpstr>토</vt:lpstr>
      <vt:lpstr>일</vt:lpstr>
      <vt:lpstr>월</vt:lpstr>
      <vt:lpstr>화</vt:lpstr>
      <vt:lpstr>수</vt:lpstr>
      <vt:lpstr>목</vt:lpstr>
      <vt:lpstr>금</vt:lpstr>
      <vt:lpstr>금!Print_Area</vt:lpstr>
      <vt:lpstr>일!Print_Area</vt:lpstr>
      <vt:lpstr>일반식!Print_Area</vt:lpstr>
      <vt:lpstr>토!Print_Area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정인혜</dc:creator>
  <cp:lastModifiedBy>Mycom</cp:lastModifiedBy>
  <cp:lastPrinted>2026-04-02T04:04:19Z</cp:lastPrinted>
  <dcterms:created xsi:type="dcterms:W3CDTF">2009-09-15T04:44:39Z</dcterms:created>
  <dcterms:modified xsi:type="dcterms:W3CDTF">2026-04-02T04:42:38Z</dcterms:modified>
</cp:coreProperties>
</file>