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285" windowWidth="7710" windowHeight="7875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 calcMode="manual"/>
</workbook>
</file>

<file path=xl/calcChain.xml><?xml version="1.0" encoding="utf-8"?>
<calcChain xmlns="http://schemas.openxmlformats.org/spreadsheetml/2006/main">
  <c r="F9" i="1" l="1"/>
  <c r="H9" i="1" s="1"/>
  <c r="J9" i="1" s="1"/>
  <c r="L9" i="1" s="1"/>
  <c r="N9" i="1" s="1"/>
  <c r="P9" i="1" s="1"/>
  <c r="S24" i="1" l="1"/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Q13" i="3"/>
  <c r="AF13" i="3" s="1"/>
  <c r="AA13" i="3"/>
  <c r="AA30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L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AA47" i="3"/>
  <c r="D48" i="3"/>
  <c r="I48" i="3"/>
  <c r="N48" i="3"/>
  <c r="S48" i="3"/>
  <c r="X48" i="3"/>
  <c r="AC48" i="3"/>
  <c r="AH48" i="3"/>
  <c r="I10" i="7"/>
  <c r="G4" i="3" l="1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B31" i="3" l="1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31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I58" i="7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48" i="3"/>
  <c r="L39" i="3" l="1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/>
  <c r="AA4" i="3" l="1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<sst xmlns="http://schemas.openxmlformats.org/spreadsheetml/2006/main" count="1122" uniqueCount="242">
  <si>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</si>
  <si>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</si>
  <si>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</si>
  <si>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</si>
  <si>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</si>
  <si>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</si>
  <si>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</si>
  <si>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</si>
  <si>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</si>
  <si>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</si>
  <si>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</si>
  <si>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</si>
  <si>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</si>
  <si>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</si>
  <si>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</si>
  <si>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</si>
  <si>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</si>
  <si>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</si>
  <si>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</si>
  <si>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</si>
  <si>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</si>
  <si>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</si>
  <si>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</si>
  <si>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</si>
  <si>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</si>
  <si>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</si>
  <si>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</si>
  <si>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</si>
  <si>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</si>
  <si>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</si>
  <si>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</si>
  <si>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</si>
  <si>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</si>
  <si>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</si>
  <si>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</si>
  <si>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</si>
  <si>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</si>
  <si>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</si>
  <si>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</si>
  <si>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</si>
  <si>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</si>
  <si>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</si>
  <si>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</si>
  <si>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</si>
  <si>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</si>
  <si>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</si>
  <si>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</si>
  <si>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</si>
  <si>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</si>
  <si>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</si>
  <si>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</si>
  <si>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</si>
  <si>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</si>
  <si>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</si>
  <si>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</si>
  <si>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</si>
  <si>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</si>
  <si>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</si>
  <si>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</si>
  <si>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</si>
  <si>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</si>
  <si>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</si>
  <si>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</si>
  <si>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</si>
  <si>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</si>
  <si>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</si>
  <si>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</si>
  <si>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</si>
  <si>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</si>
  <si>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</si>
  <si>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</si>
  <si>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</si>
  <si>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</si>
  <si>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</si>
  <si>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</si>
  <si>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</si>
  <si>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</si>
  <si>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</si>
  <si>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</si>
  <si>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</si>
  <si>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</si>
  <si>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</si>
  <si>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</si>
  <si>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</si>
  <si>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</si>
  <si>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</si>
  <si>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</si>
  <si>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</si>
  <si>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</si>
  <si>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</si>
  <si>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</si>
  <si>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</si>
  <si>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</si>
  <si>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</si>
  <si>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</si>
  <si>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</si>
  <si>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</si>
  <si>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</si>
  <si>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</si>
  <si>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</si>
  <si>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</si>
  <si>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</si>
  <si>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</si>
  <si>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</si>
  <si>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</si>
  <si>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</si>
  <si>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</si>
  <si>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</si>
  <si>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</si>
  <si>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</si>
  <si>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</si>
  <si>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</si>
  <si>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</si>
  <si>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</si>
  <si>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</si>
  <si>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</si>
  <si>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</si>
  <si>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</si>
  <si>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</si>
  <si>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</si>
  <si>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</si>
  <si>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</si>
  <si>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</si>
  <si>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</si>
  <si>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</si>
  <si>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</si>
  <si>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</si>
  <si>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</si>
  <si>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</si>
  <si>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</si>
  <si>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</si>
  <si>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</si>
  <si>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</si>
  <si>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</si>
  <si>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</si>
  <si>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</si>
  <si>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8" type="noConversion"/>
  </si>
  <si>
    <t>* 김치: 배추,고추가루(중국산)   *배추겉절이 : 배추(국내산),고추가루(국내산)</t>
    <phoneticPr fontId="58" type="noConversion"/>
  </si>
  <si>
    <t xml:space="preserve">* 식육가공품:떡갈비(돈육/국내산+외국산),돈까스(돈육,계육/국내산),탕수육(돈육/국산),생선까스(원양산), 손만두(돈육/국산)                 </t>
    <phoneticPr fontId="58" type="noConversion"/>
  </si>
  <si>
    <t xml:space="preserve">          너비아니(돈육/외국산), 해물완자(외국산)</t>
    <phoneticPr fontId="58" type="noConversion"/>
  </si>
  <si>
    <t xml:space="preserve">* 위 식단은 저염식을 기본으로 합니다.                </t>
    <phoneticPr fontId="58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</si>
  <si>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</si>
  <si>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</si>
  <si>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</si>
  <si>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</si>
  <si>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</si>
  <si>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</si>
  <si>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두부양념</t>
  </si>
  <si>
    <t>잡곡밥</t>
    <phoneticPr fontId="2" type="noConversion"/>
  </si>
  <si>
    <t>새우호박나물</t>
    <phoneticPr fontId="2" type="noConversion"/>
  </si>
  <si>
    <t>돈불고기볶음</t>
    <phoneticPr fontId="2" type="noConversion"/>
  </si>
  <si>
    <t>배추김치</t>
    <phoneticPr fontId="2" type="noConversion"/>
  </si>
  <si>
    <t>호박두부된장국</t>
    <phoneticPr fontId="2" type="noConversion"/>
  </si>
  <si>
    <t>바나나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</si>
  <si>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</si>
  <si>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</si>
  <si>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</si>
  <si>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8" type="noConversion"/>
  </si>
  <si>
    <t>두부조림</t>
    <phoneticPr fontId="2" type="noConversion"/>
  </si>
  <si>
    <t>잡곡밥</t>
    <phoneticPr fontId="2" type="noConversion"/>
  </si>
  <si>
    <t>요플레</t>
    <phoneticPr fontId="2" type="noConversion"/>
  </si>
  <si>
    <t>배추김치</t>
    <phoneticPr fontId="2" type="noConversion"/>
  </si>
  <si>
    <t>잡곡밥</t>
    <phoneticPr fontId="2" type="noConversion"/>
  </si>
  <si>
    <t>카스타드/요구르트</t>
    <phoneticPr fontId="2" type="noConversion"/>
  </si>
  <si>
    <t>비피더스</t>
    <phoneticPr fontId="2" type="noConversion"/>
  </si>
  <si>
    <t>호박나물</t>
    <phoneticPr fontId="2" type="noConversion"/>
  </si>
  <si>
    <t>돈장조림</t>
    <phoneticPr fontId="2" type="noConversion"/>
  </si>
  <si>
    <t>콩나물무침</t>
    <phoneticPr fontId="2" type="noConversion"/>
  </si>
  <si>
    <t>무나물</t>
    <phoneticPr fontId="2" type="noConversion"/>
  </si>
  <si>
    <t>황태계란국</t>
    <phoneticPr fontId="2" type="noConversion"/>
  </si>
  <si>
    <t>청포묵무침</t>
    <phoneticPr fontId="2" type="noConversion"/>
  </si>
  <si>
    <t>돼지불고기볶음</t>
    <phoneticPr fontId="2" type="noConversion"/>
  </si>
  <si>
    <t>숙주나물</t>
    <phoneticPr fontId="2" type="noConversion"/>
  </si>
  <si>
    <t>깻잎지</t>
    <phoneticPr fontId="2" type="noConversion"/>
  </si>
  <si>
    <t>오복지</t>
    <phoneticPr fontId="2" type="noConversion"/>
  </si>
  <si>
    <t>버섯소불고기볶음</t>
    <phoneticPr fontId="2" type="noConversion"/>
  </si>
  <si>
    <t>돈장조림</t>
    <phoneticPr fontId="2" type="noConversion"/>
  </si>
  <si>
    <t>숙주나물</t>
    <phoneticPr fontId="2" type="noConversion"/>
  </si>
  <si>
    <t>무나물</t>
    <phoneticPr fontId="2" type="noConversion"/>
  </si>
  <si>
    <t>김구이</t>
    <phoneticPr fontId="2" type="noConversion"/>
  </si>
  <si>
    <t>브로콜리무침</t>
    <phoneticPr fontId="2" type="noConversion"/>
  </si>
  <si>
    <t>양배추쌈</t>
    <phoneticPr fontId="2" type="noConversion"/>
  </si>
  <si>
    <t>제육볶음</t>
    <phoneticPr fontId="2" type="noConversion"/>
  </si>
  <si>
    <t>진미채무침</t>
    <phoneticPr fontId="2" type="noConversion"/>
  </si>
  <si>
    <t>깻잎지</t>
    <phoneticPr fontId="2" type="noConversion"/>
  </si>
  <si>
    <t>오복지</t>
    <phoneticPr fontId="2" type="noConversion"/>
  </si>
  <si>
    <t>양파지</t>
    <phoneticPr fontId="2" type="noConversion"/>
  </si>
  <si>
    <t>가지나물</t>
    <phoneticPr fontId="2" type="noConversion"/>
  </si>
  <si>
    <t>얼갈이된장국</t>
    <phoneticPr fontId="2" type="noConversion"/>
  </si>
  <si>
    <t>홍합미역국</t>
    <phoneticPr fontId="2" type="noConversion"/>
  </si>
  <si>
    <t>배추된장국</t>
    <phoneticPr fontId="2" type="noConversion"/>
  </si>
  <si>
    <t>동그랑땡</t>
    <phoneticPr fontId="2" type="noConversion"/>
  </si>
  <si>
    <t>바나나</t>
    <phoneticPr fontId="2" type="noConversion"/>
  </si>
  <si>
    <t>메알장조림</t>
    <phoneticPr fontId="2" type="noConversion"/>
  </si>
  <si>
    <t>돈불고기볶음</t>
    <phoneticPr fontId="2" type="noConversion"/>
  </si>
  <si>
    <t xml:space="preserve">* 수산물:동태,코다리(러시아산) ,오징어(국내산), 가자미(미국산) 조기(기니아)  *콩(두부류,콩비지)-외국산 </t>
    <phoneticPr fontId="58" type="noConversion"/>
  </si>
  <si>
    <t>소세지야채볶음</t>
    <phoneticPr fontId="2" type="noConversion"/>
  </si>
  <si>
    <t>상추된장국</t>
    <phoneticPr fontId="2" type="noConversion"/>
  </si>
  <si>
    <t>탕수육/소스</t>
    <phoneticPr fontId="2" type="noConversion"/>
  </si>
  <si>
    <t>근대국</t>
    <phoneticPr fontId="2" type="noConversion"/>
  </si>
  <si>
    <t>황태미역국</t>
    <phoneticPr fontId="2" type="noConversion"/>
  </si>
  <si>
    <t>파래자반</t>
    <phoneticPr fontId="2" type="noConversion"/>
  </si>
  <si>
    <t>계란찜</t>
    <phoneticPr fontId="2" type="noConversion"/>
  </si>
  <si>
    <t>소고기미역국</t>
    <phoneticPr fontId="2" type="noConversion"/>
  </si>
  <si>
    <t>락교</t>
    <phoneticPr fontId="2" type="noConversion"/>
  </si>
  <si>
    <t>주스</t>
    <phoneticPr fontId="2" type="noConversion"/>
  </si>
  <si>
    <t>심수정</t>
  </si>
  <si>
    <t>가지나물</t>
    <phoneticPr fontId="2" type="noConversion"/>
  </si>
  <si>
    <t>계절나물</t>
    <phoneticPr fontId="2" type="noConversion"/>
  </si>
  <si>
    <t>계절나물</t>
    <phoneticPr fontId="2" type="noConversion"/>
  </si>
  <si>
    <t>사골우거지국</t>
    <phoneticPr fontId="2" type="noConversion"/>
  </si>
  <si>
    <t>돈까스/소스</t>
    <phoneticPr fontId="2" type="noConversion"/>
  </si>
  <si>
    <t>청경채무침</t>
    <phoneticPr fontId="2" type="noConversion"/>
  </si>
  <si>
    <t>파래자반</t>
    <phoneticPr fontId="2" type="noConversion"/>
  </si>
  <si>
    <t>계절나물</t>
    <phoneticPr fontId="2" type="noConversion"/>
  </si>
  <si>
    <t>계절나물</t>
    <phoneticPr fontId="2" type="noConversion"/>
  </si>
  <si>
    <t>양송이스프</t>
    <phoneticPr fontId="2" type="noConversion"/>
  </si>
  <si>
    <t>옥수수스프</t>
    <phoneticPr fontId="2" type="noConversion"/>
  </si>
  <si>
    <t>마늘쫑멸치볶음</t>
    <phoneticPr fontId="2" type="noConversion"/>
  </si>
  <si>
    <t>무채들깨국</t>
    <phoneticPr fontId="2" type="noConversion"/>
  </si>
  <si>
    <t>배추된장국</t>
    <phoneticPr fontId="2" type="noConversion"/>
  </si>
  <si>
    <t>들깨버섯볶음</t>
    <phoneticPr fontId="2" type="noConversion"/>
  </si>
  <si>
    <t>메알장조림</t>
    <phoneticPr fontId="2" type="noConversion"/>
  </si>
  <si>
    <t>카스타드/요구르트</t>
    <phoneticPr fontId="2" type="noConversion"/>
  </si>
  <si>
    <t>돈불고기</t>
    <phoneticPr fontId="2" type="noConversion"/>
  </si>
  <si>
    <t>제육볶음</t>
    <phoneticPr fontId="2" type="noConversion"/>
  </si>
  <si>
    <t>만두국</t>
    <phoneticPr fontId="2" type="noConversion"/>
  </si>
  <si>
    <t>참치야채볶음</t>
    <phoneticPr fontId="2" type="noConversion"/>
  </si>
  <si>
    <t>마늘쫑새우볶음</t>
    <phoneticPr fontId="2" type="noConversion"/>
  </si>
  <si>
    <t>감자미역국</t>
    <phoneticPr fontId="2" type="noConversion"/>
  </si>
  <si>
    <t>감자국</t>
    <phoneticPr fontId="2" type="noConversion"/>
  </si>
  <si>
    <t>어묵국</t>
    <phoneticPr fontId="2" type="noConversion"/>
  </si>
  <si>
    <t>어묵국</t>
    <phoneticPr fontId="2" type="noConversion"/>
  </si>
  <si>
    <t>곤약조림</t>
    <phoneticPr fontId="2" type="noConversion"/>
  </si>
  <si>
    <t>떡갈비조림</t>
    <phoneticPr fontId="2" type="noConversion"/>
  </si>
  <si>
    <t>황태콩나물국</t>
    <phoneticPr fontId="2" type="noConversion"/>
  </si>
  <si>
    <t>오이무침</t>
    <phoneticPr fontId="2" type="noConversion"/>
  </si>
  <si>
    <t>어묵볶음</t>
    <phoneticPr fontId="2" type="noConversion"/>
  </si>
  <si>
    <t>파래자반</t>
    <phoneticPr fontId="2" type="noConversion"/>
  </si>
  <si>
    <t>감자조림</t>
    <phoneticPr fontId="2" type="noConversion"/>
  </si>
  <si>
    <t>두부구이</t>
    <phoneticPr fontId="2" type="noConversion"/>
  </si>
  <si>
    <t>계절나물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</si>
</sst>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&quot;년&quot;\ m&quot;월&quot;\ d&quot;일&quot;"/>
    <numFmt numFmtId="177" formatCode="m\/d&quot;(&quot;aaa&quot;)&quot;"/>
    <numFmt numFmtId="178" formatCode="yyyy&quot;년&quot;\ m&quot;월&quot;\ d&quot;일&quot;;@"/>
    <numFmt numFmtId="179" formatCode="[$-412]m\/d\ \(ddd\)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rgb="FFFF0000"/>
      <name val="돋움"/>
      <family val="3"/>
      <charset val="129"/>
    </font>
    <font>
      <sz val="18"/>
      <color theme="1"/>
      <name val="Rix받아쓰기 M"/>
      <family val="1"/>
      <charset val="129"/>
    </font>
    <font>
      <b/>
      <sz val="18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6" fillId="0" borderId="0">
      <alignment vertical="center"/>
    </xf>
  </cellStyleXfs>
  <cellXfs count="226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center" vertical="center" shrinkToFit="1"/>
    </xf>
    <xf numFmtId="0" fontId="59" fillId="0" borderId="0" xfId="0" applyFont="1"/>
    <xf numFmtId="0" fontId="60" fillId="0" borderId="21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61" fillId="0" borderId="2" xfId="0" applyFont="1" applyFill="1" applyBorder="1" applyAlignment="1">
      <alignment horizontal="center" vertical="center" shrinkToFit="1"/>
    </xf>
    <xf numFmtId="0" fontId="61" fillId="0" borderId="3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13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45" xfId="0" applyFont="1" applyFill="1" applyBorder="1" applyAlignment="1">
      <alignment horizontal="center" vertical="center" shrinkToFit="1"/>
    </xf>
    <xf numFmtId="0" fontId="61" fillId="7" borderId="1" xfId="0" applyFont="1" applyFill="1" applyBorder="1" applyAlignment="1">
      <alignment horizontal="center" vertical="center" shrinkToFit="1"/>
    </xf>
    <xf numFmtId="177" fontId="29" fillId="0" borderId="2" xfId="0" applyNumberFormat="1" applyFont="1" applyFill="1" applyBorder="1" applyAlignment="1">
      <alignment horizontal="center" vertical="center"/>
    </xf>
    <xf numFmtId="179" fontId="29" fillId="3" borderId="1" xfId="0" applyNumberFormat="1" applyFont="1" applyFill="1" applyBorder="1" applyAlignment="1">
      <alignment horizontal="center" vertical="center"/>
    </xf>
    <xf numFmtId="0" fontId="60" fillId="0" borderId="2" xfId="0" applyFont="1" applyBorder="1" applyAlignment="1">
      <alignment horizontal="center"/>
    </xf>
    <xf numFmtId="179" fontId="62" fillId="3" borderId="1" xfId="0" applyNumberFormat="1" applyFont="1" applyFill="1" applyBorder="1" applyAlignment="1">
      <alignment horizontal="center" vertical="center"/>
    </xf>
    <xf numFmtId="177" fontId="62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2" fillId="4" borderId="21" xfId="0" applyFont="1" applyFill="1" applyBorder="1" applyAlignment="1">
      <alignment horizontal="center" vertical="center" wrapText="1" shrinkToFit="1"/>
    </xf>
    <xf numFmtId="0" fontId="52" fillId="4" borderId="2" xfId="0" applyFont="1" applyFill="1" applyBorder="1" applyAlignment="1">
      <alignment horizontal="center" vertical="center" wrapText="1" shrinkToFit="1"/>
    </xf>
    <xf numFmtId="0" fontId="52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7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4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4" fillId="0" borderId="4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8"/>
  <sheetViews>
    <sheetView tabSelected="1" view="pageBreakPreview" zoomScale="69" zoomScaleSheetLayoutView="69" workbookViewId="0">
      <selection activeCell="A40" sqref="A40:R40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141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28">
        <v>45943</v>
      </c>
      <c r="E9" s="127"/>
      <c r="F9" s="128">
        <f>D9+1</f>
        <v>45944</v>
      </c>
      <c r="G9" s="127"/>
      <c r="H9" s="128">
        <f>F9+1</f>
        <v>45945</v>
      </c>
      <c r="I9" s="127"/>
      <c r="J9" s="128">
        <f>H9+1</f>
        <v>45946</v>
      </c>
      <c r="K9" s="127"/>
      <c r="L9" s="128">
        <f>J9+1</f>
        <v>45947</v>
      </c>
      <c r="M9" s="127"/>
      <c r="N9" s="130">
        <f>L9+1</f>
        <v>45948</v>
      </c>
      <c r="O9" s="127"/>
      <c r="P9" s="131">
        <f>N9+1</f>
        <v>45949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4" t="s">
        <v>17</v>
      </c>
      <c r="C11" s="12"/>
      <c r="D11" s="116" t="s">
        <v>145</v>
      </c>
      <c r="E11" s="117"/>
      <c r="F11" s="116" t="s">
        <v>145</v>
      </c>
      <c r="G11" s="116"/>
      <c r="H11" s="116" t="s">
        <v>154</v>
      </c>
      <c r="I11" s="116"/>
      <c r="J11" s="116" t="s">
        <v>145</v>
      </c>
      <c r="K11" s="116"/>
      <c r="L11" s="116" t="s">
        <v>155</v>
      </c>
      <c r="M11" s="116"/>
      <c r="N11" s="116" t="s">
        <v>145</v>
      </c>
      <c r="O11" s="116"/>
      <c r="P11" s="116" t="s">
        <v>156</v>
      </c>
      <c r="Q11" s="14"/>
    </row>
    <row r="12" spans="2:17" ht="21" customHeight="1">
      <c r="B12" s="135"/>
      <c r="C12" s="12"/>
      <c r="D12" s="117" t="s">
        <v>217</v>
      </c>
      <c r="E12" s="117"/>
      <c r="F12" s="117" t="s">
        <v>232</v>
      </c>
      <c r="G12" s="117"/>
      <c r="H12" s="117" t="s">
        <v>169</v>
      </c>
      <c r="I12" s="118"/>
      <c r="J12" s="117" t="s">
        <v>210</v>
      </c>
      <c r="K12" s="117"/>
      <c r="L12" s="117" t="s">
        <v>216</v>
      </c>
      <c r="M12" s="117"/>
      <c r="N12" s="117" t="s">
        <v>219</v>
      </c>
      <c r="O12" s="117"/>
      <c r="P12" s="117" t="s">
        <v>229</v>
      </c>
      <c r="Q12" s="14"/>
    </row>
    <row r="13" spans="2:17" ht="21" customHeight="1">
      <c r="B13" s="135"/>
      <c r="C13" s="12"/>
      <c r="D13" s="119" t="s">
        <v>176</v>
      </c>
      <c r="E13" s="119"/>
      <c r="F13" s="119" t="s">
        <v>202</v>
      </c>
      <c r="G13" s="119"/>
      <c r="H13" s="119" t="s">
        <v>158</v>
      </c>
      <c r="I13" s="120"/>
      <c r="J13" s="119" t="s">
        <v>222</v>
      </c>
      <c r="K13" s="119"/>
      <c r="L13" s="119" t="s">
        <v>234</v>
      </c>
      <c r="M13" s="119"/>
      <c r="N13" s="119" t="s">
        <v>166</v>
      </c>
      <c r="O13" s="119"/>
      <c r="P13" s="119" t="s">
        <v>193</v>
      </c>
      <c r="Q13" s="14"/>
    </row>
    <row r="14" spans="2:17" ht="21" customHeight="1">
      <c r="B14" s="135"/>
      <c r="C14" s="12"/>
      <c r="D14" s="117" t="s">
        <v>177</v>
      </c>
      <c r="E14" s="117"/>
      <c r="F14" s="117" t="s">
        <v>174</v>
      </c>
      <c r="G14" s="117"/>
      <c r="H14" s="117" t="s">
        <v>149</v>
      </c>
      <c r="I14" s="118"/>
      <c r="J14" s="129" t="s">
        <v>168</v>
      </c>
      <c r="K14" s="117"/>
      <c r="L14" s="117" t="s">
        <v>170</v>
      </c>
      <c r="M14" s="117"/>
      <c r="N14" s="117" t="s">
        <v>167</v>
      </c>
      <c r="O14" s="117"/>
      <c r="P14" s="117" t="s">
        <v>165</v>
      </c>
      <c r="Q14" s="14"/>
    </row>
    <row r="15" spans="2:17" ht="21" customHeight="1">
      <c r="B15" s="135"/>
      <c r="C15" s="12"/>
      <c r="D15" s="117" t="s">
        <v>201</v>
      </c>
      <c r="E15" s="117"/>
      <c r="F15" s="117" t="s">
        <v>179</v>
      </c>
      <c r="G15" s="117"/>
      <c r="H15" s="118" t="s">
        <v>238</v>
      </c>
      <c r="I15" s="118"/>
      <c r="J15" s="117" t="s">
        <v>184</v>
      </c>
      <c r="K15" s="117"/>
      <c r="L15" s="117" t="s">
        <v>213</v>
      </c>
      <c r="M15" s="117"/>
      <c r="N15" s="117" t="s">
        <v>179</v>
      </c>
      <c r="O15" s="117"/>
      <c r="P15" s="118" t="s">
        <v>174</v>
      </c>
      <c r="Q15" s="14"/>
    </row>
    <row r="16" spans="2:17" ht="21" customHeight="1">
      <c r="B16" s="135"/>
      <c r="C16" s="12"/>
      <c r="D16" s="117" t="s">
        <v>146</v>
      </c>
      <c r="E16" s="117"/>
      <c r="F16" s="117" t="s">
        <v>146</v>
      </c>
      <c r="G16" s="117"/>
      <c r="H16" s="117" t="s">
        <v>146</v>
      </c>
      <c r="I16" s="118"/>
      <c r="J16" s="117" t="s">
        <v>146</v>
      </c>
      <c r="K16" s="117"/>
      <c r="L16" s="117" t="s">
        <v>146</v>
      </c>
      <c r="M16" s="117"/>
      <c r="N16" s="117" t="s">
        <v>146</v>
      </c>
      <c r="O16" s="117"/>
      <c r="P16" s="117" t="s">
        <v>146</v>
      </c>
      <c r="Q16" s="14"/>
    </row>
    <row r="17" spans="2:20" s="51" customFormat="1" ht="21" customHeight="1">
      <c r="B17" s="136"/>
      <c r="C17" s="49"/>
      <c r="D17" s="121"/>
      <c r="E17" s="122"/>
      <c r="F17" s="121"/>
      <c r="G17" s="122"/>
      <c r="H17" s="123"/>
      <c r="I17" s="117"/>
      <c r="J17" s="121"/>
      <c r="K17" s="122"/>
      <c r="L17" s="121"/>
      <c r="M17" s="122"/>
      <c r="N17" s="121"/>
      <c r="O17" s="117"/>
      <c r="P17" s="121"/>
      <c r="Q17" s="50"/>
    </row>
    <row r="18" spans="2:20" ht="6" customHeight="1">
      <c r="B18" s="16"/>
      <c r="C18" s="16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4"/>
    </row>
    <row r="19" spans="2:20" ht="6.75" customHeight="1">
      <c r="B19" s="13"/>
      <c r="C19" s="13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4"/>
      <c r="S19" s="1"/>
    </row>
    <row r="20" spans="2:20" ht="21" customHeight="1">
      <c r="B20" s="137" t="s">
        <v>23</v>
      </c>
      <c r="C20" s="15"/>
      <c r="D20" s="116" t="s">
        <v>145</v>
      </c>
      <c r="E20" s="116"/>
      <c r="F20" s="116" t="s">
        <v>145</v>
      </c>
      <c r="G20" s="116"/>
      <c r="H20" s="116" t="s">
        <v>145</v>
      </c>
      <c r="I20" s="125"/>
      <c r="J20" s="116" t="s">
        <v>145</v>
      </c>
      <c r="K20" s="116"/>
      <c r="L20" s="116" t="s">
        <v>145</v>
      </c>
      <c r="M20" s="116"/>
      <c r="N20" s="116" t="s">
        <v>145</v>
      </c>
      <c r="O20" s="125"/>
      <c r="P20" s="116" t="s">
        <v>145</v>
      </c>
      <c r="Q20" s="14"/>
      <c r="S20" s="14"/>
    </row>
    <row r="21" spans="2:20" ht="21" customHeight="1">
      <c r="B21" s="138"/>
      <c r="C21" s="15"/>
      <c r="D21" s="117" t="s">
        <v>189</v>
      </c>
      <c r="E21" s="117"/>
      <c r="F21" s="117" t="s">
        <v>197</v>
      </c>
      <c r="G21" s="117"/>
      <c r="H21" s="117" t="s">
        <v>190</v>
      </c>
      <c r="I21" s="117" t="s">
        <v>147</v>
      </c>
      <c r="J21" s="117" t="s">
        <v>188</v>
      </c>
      <c r="K21" s="117"/>
      <c r="L21" s="117" t="s">
        <v>199</v>
      </c>
      <c r="M21" s="117"/>
      <c r="N21" s="117" t="s">
        <v>220</v>
      </c>
      <c r="O21" s="117"/>
      <c r="P21" s="117" t="s">
        <v>152</v>
      </c>
      <c r="Q21" s="14"/>
      <c r="S21" s="79"/>
    </row>
    <row r="22" spans="2:20" ht="21" customHeight="1">
      <c r="B22" s="138"/>
      <c r="C22" s="15"/>
      <c r="D22" s="120" t="s">
        <v>150</v>
      </c>
      <c r="E22" s="119"/>
      <c r="F22" s="119" t="s">
        <v>182</v>
      </c>
      <c r="G22" s="119"/>
      <c r="H22" s="120" t="s">
        <v>171</v>
      </c>
      <c r="I22" s="120"/>
      <c r="J22" s="120" t="s">
        <v>224</v>
      </c>
      <c r="K22" s="119"/>
      <c r="L22" s="120" t="s">
        <v>225</v>
      </c>
      <c r="M22" s="119"/>
      <c r="N22" s="120" t="s">
        <v>175</v>
      </c>
      <c r="O22" s="119"/>
      <c r="P22" s="119" t="s">
        <v>194</v>
      </c>
      <c r="Q22" s="14"/>
      <c r="S22" s="14"/>
      <c r="T22" s="115"/>
    </row>
    <row r="23" spans="2:20" ht="21" customHeight="1">
      <c r="B23" s="138"/>
      <c r="C23" s="15"/>
      <c r="D23" s="117" t="s">
        <v>236</v>
      </c>
      <c r="E23" s="117"/>
      <c r="F23" s="117" t="s">
        <v>181</v>
      </c>
      <c r="G23" s="117"/>
      <c r="H23" s="117" t="s">
        <v>167</v>
      </c>
      <c r="I23" s="117"/>
      <c r="J23" s="118" t="s">
        <v>237</v>
      </c>
      <c r="K23" s="117"/>
      <c r="L23" s="117" t="s">
        <v>221</v>
      </c>
      <c r="M23" s="117"/>
      <c r="N23" s="129" t="s">
        <v>187</v>
      </c>
      <c r="O23" s="117"/>
      <c r="P23" s="117" t="s">
        <v>168</v>
      </c>
      <c r="Q23" s="14"/>
      <c r="S23" s="14"/>
    </row>
    <row r="24" spans="2:20" ht="21" customHeight="1">
      <c r="B24" s="138"/>
      <c r="C24" s="15"/>
      <c r="D24" s="118" t="s">
        <v>215</v>
      </c>
      <c r="E24" s="117"/>
      <c r="F24" s="117" t="s">
        <v>214</v>
      </c>
      <c r="G24" s="117"/>
      <c r="H24" s="117" t="s">
        <v>180</v>
      </c>
      <c r="I24" s="118"/>
      <c r="J24" s="117" t="s">
        <v>186</v>
      </c>
      <c r="K24" s="117"/>
      <c r="L24" s="117" t="s">
        <v>172</v>
      </c>
      <c r="M24" s="117"/>
      <c r="N24" s="118" t="s">
        <v>209</v>
      </c>
      <c r="O24" s="117"/>
      <c r="P24" s="117" t="s">
        <v>208</v>
      </c>
      <c r="Q24" s="14"/>
      <c r="S24" s="14">
        <f>T33</f>
        <v>0</v>
      </c>
    </row>
    <row r="25" spans="2:20" ht="21" customHeight="1">
      <c r="B25" s="138"/>
      <c r="C25" s="15"/>
      <c r="D25" s="117" t="s">
        <v>146</v>
      </c>
      <c r="E25" s="117"/>
      <c r="F25" s="117" t="s">
        <v>146</v>
      </c>
      <c r="G25" s="117"/>
      <c r="H25" s="117" t="s">
        <v>146</v>
      </c>
      <c r="I25" s="117"/>
      <c r="J25" s="117" t="s">
        <v>161</v>
      </c>
      <c r="K25" s="117"/>
      <c r="L25" s="117" t="s">
        <v>146</v>
      </c>
      <c r="M25" s="117"/>
      <c r="N25" s="117" t="s">
        <v>146</v>
      </c>
      <c r="O25" s="117"/>
      <c r="P25" s="117" t="s">
        <v>146</v>
      </c>
      <c r="Q25" s="14"/>
    </row>
    <row r="26" spans="2:20" s="51" customFormat="1" ht="21" customHeight="1">
      <c r="B26" s="139"/>
      <c r="C26" s="53"/>
      <c r="D26" s="122"/>
      <c r="E26" s="117"/>
      <c r="F26" s="117"/>
      <c r="G26" s="117"/>
      <c r="H26" s="122"/>
      <c r="I26" s="117"/>
      <c r="J26" s="117"/>
      <c r="K26" s="122"/>
      <c r="L26" s="122"/>
      <c r="M26" s="117"/>
      <c r="N26" s="122"/>
      <c r="O26" s="117"/>
      <c r="P26" s="122"/>
      <c r="Q26" s="50"/>
    </row>
    <row r="27" spans="2:20" ht="28.5" customHeight="1">
      <c r="B27" s="16" t="s">
        <v>142</v>
      </c>
      <c r="C27" s="16"/>
      <c r="D27" s="126" t="s">
        <v>160</v>
      </c>
      <c r="E27" s="126"/>
      <c r="F27" s="126" t="s">
        <v>223</v>
      </c>
      <c r="G27" s="126"/>
      <c r="H27" s="126" t="s">
        <v>192</v>
      </c>
      <c r="I27" s="126"/>
      <c r="J27" s="126" t="s">
        <v>164</v>
      </c>
      <c r="K27" s="126"/>
      <c r="L27" s="126" t="s">
        <v>205</v>
      </c>
      <c r="M27" s="126"/>
      <c r="N27" s="126" t="s">
        <v>163</v>
      </c>
      <c r="O27" s="126"/>
      <c r="P27" s="126" t="s">
        <v>153</v>
      </c>
      <c r="Q27" s="14"/>
    </row>
    <row r="28" spans="2:20" ht="6.75" customHeight="1">
      <c r="B28" s="16"/>
      <c r="C28" s="16"/>
      <c r="D28" s="124"/>
      <c r="E28" s="124"/>
      <c r="F28" s="117"/>
      <c r="G28" s="124"/>
      <c r="H28" s="124"/>
      <c r="I28" s="124"/>
      <c r="J28" s="124"/>
      <c r="K28" s="124"/>
      <c r="L28" s="124"/>
      <c r="M28" s="124"/>
      <c r="N28" s="124"/>
      <c r="O28" s="124"/>
      <c r="P28" s="117"/>
      <c r="Q28" s="17"/>
    </row>
    <row r="29" spans="2:20" ht="21" customHeight="1">
      <c r="B29" s="140" t="s">
        <v>18</v>
      </c>
      <c r="C29" s="12"/>
      <c r="D29" s="116" t="s">
        <v>162</v>
      </c>
      <c r="E29" s="117"/>
      <c r="F29" s="116" t="s">
        <v>162</v>
      </c>
      <c r="G29" s="117"/>
      <c r="H29" s="116" t="s">
        <v>148</v>
      </c>
      <c r="I29" s="116"/>
      <c r="J29" s="116" t="s">
        <v>148</v>
      </c>
      <c r="K29" s="116"/>
      <c r="L29" s="116" t="s">
        <v>148</v>
      </c>
      <c r="M29" s="116"/>
      <c r="N29" s="116" t="s">
        <v>159</v>
      </c>
      <c r="O29" s="117"/>
      <c r="P29" s="116" t="s">
        <v>148</v>
      </c>
      <c r="Q29" s="34"/>
      <c r="S29" s="14"/>
      <c r="T29" s="1"/>
    </row>
    <row r="30" spans="2:20" ht="21" customHeight="1">
      <c r="B30" s="141"/>
      <c r="C30" s="12"/>
      <c r="D30" s="117" t="s">
        <v>190</v>
      </c>
      <c r="E30" s="118"/>
      <c r="F30" s="117" t="s">
        <v>226</v>
      </c>
      <c r="G30" s="117"/>
      <c r="H30" s="117" t="s">
        <v>203</v>
      </c>
      <c r="I30" s="118"/>
      <c r="J30" s="117" t="s">
        <v>230</v>
      </c>
      <c r="K30" s="117"/>
      <c r="L30" s="117" t="s">
        <v>200</v>
      </c>
      <c r="M30" s="118"/>
      <c r="N30" s="117" t="s">
        <v>231</v>
      </c>
      <c r="O30" s="117"/>
      <c r="P30" s="117" t="s">
        <v>235</v>
      </c>
      <c r="Q30" s="34"/>
      <c r="S30" s="80"/>
      <c r="T30" s="80"/>
    </row>
    <row r="31" spans="2:20" ht="21" customHeight="1">
      <c r="B31" s="141"/>
      <c r="C31" s="12"/>
      <c r="D31" s="119" t="s">
        <v>227</v>
      </c>
      <c r="E31" s="120"/>
      <c r="F31" s="119" t="s">
        <v>191</v>
      </c>
      <c r="G31" s="119"/>
      <c r="H31" s="119" t="s">
        <v>196</v>
      </c>
      <c r="I31" s="120"/>
      <c r="J31" s="120" t="s">
        <v>198</v>
      </c>
      <c r="K31" s="119"/>
      <c r="L31" s="120" t="s">
        <v>130</v>
      </c>
      <c r="M31" s="120"/>
      <c r="N31" s="119" t="s">
        <v>211</v>
      </c>
      <c r="O31" s="119"/>
      <c r="P31" s="119" t="s">
        <v>240</v>
      </c>
      <c r="Q31" s="34"/>
      <c r="S31" s="79"/>
      <c r="T31" s="1"/>
    </row>
    <row r="32" spans="2:20" ht="21" customHeight="1">
      <c r="B32" s="141"/>
      <c r="C32" s="12"/>
      <c r="D32" s="118" t="s">
        <v>239</v>
      </c>
      <c r="E32" s="118"/>
      <c r="F32" s="118" t="s">
        <v>178</v>
      </c>
      <c r="G32" s="117"/>
      <c r="H32" s="117" t="s">
        <v>208</v>
      </c>
      <c r="I32" s="117"/>
      <c r="J32" s="117" t="s">
        <v>233</v>
      </c>
      <c r="K32" s="117"/>
      <c r="L32" s="117" t="s">
        <v>212</v>
      </c>
      <c r="M32" s="118"/>
      <c r="N32" s="117" t="s">
        <v>241</v>
      </c>
      <c r="O32" s="117"/>
      <c r="P32" s="117" t="s">
        <v>228</v>
      </c>
      <c r="Q32" s="34"/>
      <c r="S32" s="1"/>
      <c r="T32" s="1"/>
    </row>
    <row r="33" spans="1:20" ht="21" customHeight="1">
      <c r="B33" s="141"/>
      <c r="C33" s="12"/>
      <c r="D33" s="117" t="s">
        <v>173</v>
      </c>
      <c r="E33" s="117"/>
      <c r="F33" s="117" t="s">
        <v>218</v>
      </c>
      <c r="G33" s="117"/>
      <c r="H33" s="117" t="s">
        <v>207</v>
      </c>
      <c r="I33" s="118"/>
      <c r="J33" s="117" t="s">
        <v>208</v>
      </c>
      <c r="K33" s="117"/>
      <c r="L33" s="117" t="s">
        <v>185</v>
      </c>
      <c r="M33" s="117"/>
      <c r="N33" s="129" t="s">
        <v>204</v>
      </c>
      <c r="O33" s="117"/>
      <c r="P33" s="117" t="s">
        <v>183</v>
      </c>
      <c r="Q33" s="34"/>
      <c r="S33" s="1"/>
      <c r="T33" s="1"/>
    </row>
    <row r="34" spans="1:20" ht="21" customHeight="1">
      <c r="B34" s="141"/>
      <c r="C34" s="12"/>
      <c r="D34" s="117" t="s">
        <v>151</v>
      </c>
      <c r="E34" s="118"/>
      <c r="F34" s="117" t="s">
        <v>151</v>
      </c>
      <c r="G34" s="118"/>
      <c r="H34" s="117" t="s">
        <v>151</v>
      </c>
      <c r="I34" s="118"/>
      <c r="J34" s="117" t="s">
        <v>151</v>
      </c>
      <c r="K34" s="118"/>
      <c r="L34" s="117" t="s">
        <v>151</v>
      </c>
      <c r="M34" s="118"/>
      <c r="N34" s="117" t="s">
        <v>151</v>
      </c>
      <c r="O34" s="118"/>
      <c r="P34" s="117" t="s">
        <v>151</v>
      </c>
      <c r="Q34" s="34"/>
      <c r="S34" s="1"/>
      <c r="T34" s="1"/>
    </row>
    <row r="35" spans="1:20" s="51" customFormat="1" ht="21" customHeight="1">
      <c r="B35" s="142"/>
      <c r="C35" s="49"/>
      <c r="D35" s="121"/>
      <c r="E35" s="118"/>
      <c r="F35" s="121"/>
      <c r="G35" s="117"/>
      <c r="H35" s="121"/>
      <c r="I35" s="118"/>
      <c r="J35" s="121"/>
      <c r="K35" s="117"/>
      <c r="L35" s="121"/>
      <c r="M35" s="118"/>
      <c r="N35" s="121"/>
      <c r="O35" s="117"/>
      <c r="P35" s="121"/>
      <c r="Q35" s="52"/>
      <c r="S35" s="114"/>
      <c r="T35" s="1"/>
    </row>
    <row r="36" spans="1:20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</row>
    <row r="37" spans="1:20" ht="24" customHeight="1">
      <c r="A37" s="143" t="s">
        <v>157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"/>
      <c r="T37" s="1"/>
    </row>
    <row r="38" spans="1:20" s="1" customFormat="1" ht="22.5" customHeight="1">
      <c r="A38" s="133" t="s">
        <v>136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20" ht="23.25" customHeight="1">
      <c r="A39" s="133" t="s">
        <v>195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80"/>
      <c r="T39" s="80"/>
    </row>
    <row r="40" spans="1:20" ht="23.25" customHeight="1">
      <c r="A40" s="133" t="s">
        <v>137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"/>
    </row>
    <row r="41" spans="1:20" ht="21.75" customHeight="1">
      <c r="A41" s="133" t="s">
        <v>138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"/>
    </row>
    <row r="42" spans="1:20" ht="14.25">
      <c r="A42" s="133" t="s">
        <v>139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12"/>
      <c r="R42" s="113"/>
      <c r="S42" s="1"/>
    </row>
    <row r="43" spans="1:20" ht="14.25">
      <c r="A43" s="132" t="s">
        <v>140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"/>
    </row>
    <row r="44" spans="1:20">
      <c r="D44" s="1"/>
      <c r="E44" s="1"/>
      <c r="F44" s="1"/>
      <c r="G44" s="1"/>
      <c r="H44" s="1"/>
    </row>
    <row r="45" spans="1:20">
      <c r="D45" s="1"/>
      <c r="E45" s="1"/>
      <c r="F45" s="1"/>
      <c r="G45" s="1"/>
      <c r="H45" s="1"/>
    </row>
    <row r="46" spans="1:20">
      <c r="D46" s="1"/>
      <c r="E46" s="1"/>
      <c r="F46" s="1"/>
      <c r="G46" s="1"/>
      <c r="H46" s="1"/>
    </row>
    <row r="47" spans="1:20">
      <c r="D47" s="1"/>
      <c r="E47" s="1"/>
      <c r="F47" s="1"/>
      <c r="G47" s="1"/>
      <c r="H47" s="1"/>
    </row>
    <row r="48" spans="1:20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zoomScale="90" zoomScaleNormal="90" workbookViewId="0">
      <selection activeCell="G13" sqref="G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9" t="s">
        <v>0</v>
      </c>
      <c r="C2" s="159"/>
      <c r="G2" s="159" t="s">
        <v>0</v>
      </c>
      <c r="H2" s="159"/>
      <c r="L2" s="159" t="s">
        <v>0</v>
      </c>
      <c r="M2" s="159"/>
      <c r="Q2" s="159" t="s">
        <v>0</v>
      </c>
      <c r="R2" s="159"/>
      <c r="V2" s="159" t="s">
        <v>0</v>
      </c>
      <c r="W2" s="159"/>
      <c r="AA2" s="159" t="s">
        <v>0</v>
      </c>
      <c r="AB2" s="159"/>
      <c r="AF2" s="159" t="s">
        <v>0</v>
      </c>
      <c r="AG2" s="159"/>
    </row>
    <row r="3" spans="1:34" ht="6" customHeight="1"/>
    <row r="4" spans="1:34">
      <c r="A4" s="24" t="s">
        <v>1</v>
      </c>
      <c r="B4" s="173">
        <f>일반식!D9</f>
        <v>45943</v>
      </c>
      <c r="C4" s="174"/>
      <c r="D4" s="25" t="s">
        <v>2</v>
      </c>
      <c r="E4" s="23"/>
      <c r="F4" s="24" t="s">
        <v>1</v>
      </c>
      <c r="G4" s="144">
        <f>B4+1</f>
        <v>45944</v>
      </c>
      <c r="H4" s="145"/>
      <c r="I4" s="25" t="s">
        <v>143</v>
      </c>
      <c r="J4" s="23"/>
      <c r="K4" s="24" t="s">
        <v>1</v>
      </c>
      <c r="L4" s="144">
        <f>G4+1</f>
        <v>45945</v>
      </c>
      <c r="M4" s="145"/>
      <c r="N4" s="25" t="s">
        <v>4</v>
      </c>
      <c r="O4" s="26"/>
      <c r="P4" s="24" t="s">
        <v>1</v>
      </c>
      <c r="Q4" s="144">
        <f>L4+1</f>
        <v>45946</v>
      </c>
      <c r="R4" s="145"/>
      <c r="S4" s="25" t="s">
        <v>144</v>
      </c>
      <c r="T4" s="26"/>
      <c r="U4" s="24" t="s">
        <v>1</v>
      </c>
      <c r="V4" s="144">
        <f>Q4+1</f>
        <v>45947</v>
      </c>
      <c r="W4" s="145"/>
      <c r="X4" s="25" t="s">
        <v>20</v>
      </c>
      <c r="Y4" s="23"/>
      <c r="Z4" s="24" t="s">
        <v>1</v>
      </c>
      <c r="AA4" s="144">
        <f>V4+1</f>
        <v>45948</v>
      </c>
      <c r="AB4" s="145"/>
      <c r="AC4" s="25" t="s">
        <v>19</v>
      </c>
      <c r="AD4" s="23"/>
      <c r="AE4" s="24" t="s">
        <v>1</v>
      </c>
      <c r="AF4" s="144">
        <f>AA4+1</f>
        <v>45949</v>
      </c>
      <c r="AG4" s="145"/>
      <c r="AH4" s="25" t="s">
        <v>10</v>
      </c>
    </row>
    <row r="5" spans="1:34" ht="13.5" customHeight="1">
      <c r="A5" s="160" t="s">
        <v>6</v>
      </c>
      <c r="B5" s="163" t="str">
        <f>일반식!D11</f>
        <v>잡곡밥</v>
      </c>
      <c r="C5" s="164"/>
      <c r="D5" s="165"/>
      <c r="E5" s="23"/>
      <c r="F5" s="160" t="s">
        <v>6</v>
      </c>
      <c r="G5" s="163" t="str">
        <f>일반식!F11</f>
        <v>잡곡밥</v>
      </c>
      <c r="H5" s="164"/>
      <c r="I5" s="165"/>
      <c r="J5" s="23"/>
      <c r="K5" s="160" t="s">
        <v>6</v>
      </c>
      <c r="L5" s="163" t="str">
        <f>일반식!H11</f>
        <v>잡곡밥</v>
      </c>
      <c r="M5" s="164"/>
      <c r="N5" s="165"/>
      <c r="O5" s="29"/>
      <c r="P5" s="160" t="s">
        <v>6</v>
      </c>
      <c r="Q5" s="163" t="str">
        <f>일반식!J11</f>
        <v>잡곡밥</v>
      </c>
      <c r="R5" s="164"/>
      <c r="S5" s="165"/>
      <c r="T5" s="29"/>
      <c r="U5" s="160" t="s">
        <v>6</v>
      </c>
      <c r="V5" s="163" t="str">
        <f>일반식!L11</f>
        <v>잡곡밥</v>
      </c>
      <c r="W5" s="164"/>
      <c r="X5" s="165"/>
      <c r="Y5" s="23"/>
      <c r="Z5" s="160" t="s">
        <v>6</v>
      </c>
      <c r="AA5" s="163" t="str">
        <f>일반식!N11</f>
        <v>잡곡밥</v>
      </c>
      <c r="AB5" s="164"/>
      <c r="AC5" s="165"/>
      <c r="AD5" s="23"/>
      <c r="AE5" s="160" t="s">
        <v>6</v>
      </c>
      <c r="AF5" s="163" t="str">
        <f>일반식!P11</f>
        <v>잡곡밥</v>
      </c>
      <c r="AG5" s="164"/>
      <c r="AH5" s="165"/>
    </row>
    <row r="6" spans="1:34">
      <c r="A6" s="161"/>
      <c r="B6" s="163" t="str">
        <f>일반식!D12</f>
        <v>옥수수스프</v>
      </c>
      <c r="C6" s="164"/>
      <c r="D6" s="165"/>
      <c r="E6" s="23"/>
      <c r="F6" s="161"/>
      <c r="G6" s="163" t="str">
        <f>일반식!F12</f>
        <v>어묵국</v>
      </c>
      <c r="H6" s="164"/>
      <c r="I6" s="165"/>
      <c r="J6" s="23"/>
      <c r="K6" s="161"/>
      <c r="L6" s="163" t="str">
        <f>일반식!H12</f>
        <v>황태계란국</v>
      </c>
      <c r="M6" s="164"/>
      <c r="N6" s="165"/>
      <c r="O6" s="29"/>
      <c r="P6" s="161"/>
      <c r="Q6" s="163" t="str">
        <f>일반식!J12</f>
        <v>사골우거지국</v>
      </c>
      <c r="R6" s="164"/>
      <c r="S6" s="165"/>
      <c r="T6" s="29"/>
      <c r="U6" s="161"/>
      <c r="V6" s="163" t="str">
        <f>일반식!L12</f>
        <v>양송이스프</v>
      </c>
      <c r="W6" s="164"/>
      <c r="X6" s="165"/>
      <c r="Y6" s="23"/>
      <c r="Z6" s="161"/>
      <c r="AA6" s="163" t="str">
        <f>일반식!N12</f>
        <v>무채들깨국</v>
      </c>
      <c r="AB6" s="164"/>
      <c r="AC6" s="165"/>
      <c r="AD6" s="23"/>
      <c r="AE6" s="161"/>
      <c r="AF6" s="163" t="str">
        <f>일반식!P12</f>
        <v>감자미역국</v>
      </c>
      <c r="AG6" s="164"/>
      <c r="AH6" s="165"/>
    </row>
    <row r="7" spans="1:34">
      <c r="A7" s="161"/>
      <c r="B7" s="163" t="str">
        <f>일반식!D13</f>
        <v>돈장조림</v>
      </c>
      <c r="C7" s="164"/>
      <c r="D7" s="165"/>
      <c r="E7" s="23"/>
      <c r="F7" s="161"/>
      <c r="G7" s="163" t="str">
        <f>일반식!F13</f>
        <v>계란찜</v>
      </c>
      <c r="H7" s="164"/>
      <c r="I7" s="165"/>
      <c r="J7" s="23"/>
      <c r="K7" s="161"/>
      <c r="L7" s="163" t="str">
        <f>일반식!H13</f>
        <v>두부조림</v>
      </c>
      <c r="M7" s="164"/>
      <c r="N7" s="165"/>
      <c r="O7" s="29"/>
      <c r="P7" s="161"/>
      <c r="Q7" s="163" t="str">
        <f>일반식!J13</f>
        <v>메알장조림</v>
      </c>
      <c r="R7" s="164"/>
      <c r="S7" s="165"/>
      <c r="T7" s="29"/>
      <c r="U7" s="161"/>
      <c r="V7" s="163" t="str">
        <f>일반식!L13</f>
        <v>떡갈비조림</v>
      </c>
      <c r="W7" s="164"/>
      <c r="X7" s="165"/>
      <c r="Y7" s="23"/>
      <c r="Z7" s="161"/>
      <c r="AA7" s="163" t="str">
        <f>일반식!N13</f>
        <v>돈장조림</v>
      </c>
      <c r="AB7" s="164"/>
      <c r="AC7" s="165"/>
      <c r="AD7" s="23"/>
      <c r="AE7" s="161"/>
      <c r="AF7" s="163" t="str">
        <f>일반식!P13</f>
        <v>메알장조림</v>
      </c>
      <c r="AG7" s="164"/>
      <c r="AH7" s="165"/>
    </row>
    <row r="8" spans="1:34">
      <c r="A8" s="161"/>
      <c r="B8" s="163" t="str">
        <f>일반식!D14</f>
        <v>숙주나물</v>
      </c>
      <c r="C8" s="166"/>
      <c r="D8" s="167"/>
      <c r="E8" s="23"/>
      <c r="F8" s="161"/>
      <c r="G8" s="163" t="str">
        <f>일반식!F14</f>
        <v>오복지</v>
      </c>
      <c r="H8" s="166"/>
      <c r="I8" s="167"/>
      <c r="J8" s="23"/>
      <c r="K8" s="161"/>
      <c r="L8" s="163" t="str">
        <f>일반식!H14</f>
        <v>새우호박나물</v>
      </c>
      <c r="M8" s="166"/>
      <c r="N8" s="167"/>
      <c r="O8" s="29"/>
      <c r="P8" s="161"/>
      <c r="Q8" s="163" t="str">
        <f>일반식!J14</f>
        <v>무나물</v>
      </c>
      <c r="R8" s="166"/>
      <c r="S8" s="167"/>
      <c r="T8" s="29"/>
      <c r="U8" s="161"/>
      <c r="V8" s="163" t="str">
        <f>일반식!L14</f>
        <v>청포묵무침</v>
      </c>
      <c r="W8" s="166"/>
      <c r="X8" s="167"/>
      <c r="Y8" s="23"/>
      <c r="Z8" s="161"/>
      <c r="AA8" s="163" t="str">
        <f>일반식!N14</f>
        <v>콩나물무침</v>
      </c>
      <c r="AB8" s="166"/>
      <c r="AC8" s="167"/>
      <c r="AD8" s="23"/>
      <c r="AE8" s="161"/>
      <c r="AF8" s="163" t="str">
        <f>일반식!P14</f>
        <v>호박나물</v>
      </c>
      <c r="AG8" s="166"/>
      <c r="AH8" s="167"/>
    </row>
    <row r="9" spans="1:34">
      <c r="A9" s="161"/>
      <c r="B9" s="163" t="str">
        <f>일반식!D15</f>
        <v>파래자반</v>
      </c>
      <c r="C9" s="164"/>
      <c r="D9" s="165"/>
      <c r="E9" s="23"/>
      <c r="F9" s="161"/>
      <c r="G9" s="163" t="str">
        <f>일반식!F15</f>
        <v>김구이</v>
      </c>
      <c r="H9" s="164"/>
      <c r="I9" s="165"/>
      <c r="J9" s="23"/>
      <c r="K9" s="161"/>
      <c r="L9" s="163" t="str">
        <f>일반식!H15</f>
        <v>파래자반</v>
      </c>
      <c r="M9" s="164"/>
      <c r="N9" s="165"/>
      <c r="O9" s="29"/>
      <c r="P9" s="161"/>
      <c r="Q9" s="163" t="str">
        <f>일반식!J15</f>
        <v>깻잎지</v>
      </c>
      <c r="R9" s="164"/>
      <c r="S9" s="165"/>
      <c r="T9" s="29"/>
      <c r="U9" s="161"/>
      <c r="V9" s="163" t="str">
        <f>일반식!L15</f>
        <v>파래자반</v>
      </c>
      <c r="W9" s="164"/>
      <c r="X9" s="165"/>
      <c r="Y9" s="23"/>
      <c r="Z9" s="161"/>
      <c r="AA9" s="163" t="str">
        <f>일반식!N15</f>
        <v>김구이</v>
      </c>
      <c r="AB9" s="164"/>
      <c r="AC9" s="165"/>
      <c r="AD9" s="23"/>
      <c r="AE9" s="161"/>
      <c r="AF9" s="163" t="str">
        <f>일반식!P15</f>
        <v>오복지</v>
      </c>
      <c r="AG9" s="164"/>
      <c r="AH9" s="165"/>
    </row>
    <row r="10" spans="1:34">
      <c r="A10" s="161"/>
      <c r="B10" s="163" t="str">
        <f>일반식!D16</f>
        <v>배추김치</v>
      </c>
      <c r="C10" s="164"/>
      <c r="D10" s="165"/>
      <c r="E10" s="23"/>
      <c r="F10" s="161"/>
      <c r="G10" s="163" t="str">
        <f>일반식!F16</f>
        <v>배추김치</v>
      </c>
      <c r="H10" s="164"/>
      <c r="I10" s="165"/>
      <c r="J10" s="23"/>
      <c r="K10" s="161"/>
      <c r="L10" s="163" t="str">
        <f>일반식!H16</f>
        <v>배추김치</v>
      </c>
      <c r="M10" s="164"/>
      <c r="N10" s="165"/>
      <c r="O10" s="29"/>
      <c r="P10" s="161"/>
      <c r="Q10" s="163" t="str">
        <f>일반식!J16</f>
        <v>배추김치</v>
      </c>
      <c r="R10" s="164"/>
      <c r="S10" s="165"/>
      <c r="T10" s="29"/>
      <c r="U10" s="161"/>
      <c r="V10" s="163" t="str">
        <f>일반식!L16</f>
        <v>배추김치</v>
      </c>
      <c r="W10" s="164"/>
      <c r="X10" s="165"/>
      <c r="Y10" s="23"/>
      <c r="Z10" s="161"/>
      <c r="AA10" s="163" t="str">
        <f>일반식!N16</f>
        <v>배추김치</v>
      </c>
      <c r="AB10" s="164"/>
      <c r="AC10" s="165"/>
      <c r="AD10" s="23"/>
      <c r="AE10" s="161"/>
      <c r="AF10" s="163" t="str">
        <f>일반식!P16</f>
        <v>배추김치</v>
      </c>
      <c r="AG10" s="164"/>
      <c r="AH10" s="165"/>
    </row>
    <row r="11" spans="1:34">
      <c r="A11" s="161"/>
      <c r="B11" s="163" t="e">
        <f>일반식!#REF!</f>
        <v>#REF!</v>
      </c>
      <c r="C11" s="164"/>
      <c r="D11" s="165"/>
      <c r="E11" s="23"/>
      <c r="F11" s="161"/>
      <c r="G11" s="163" t="e">
        <f>일반식!#REF!</f>
        <v>#REF!</v>
      </c>
      <c r="H11" s="164"/>
      <c r="I11" s="165"/>
      <c r="J11" s="23"/>
      <c r="K11" s="161"/>
      <c r="L11" s="163" t="e">
        <f>일반식!#REF!</f>
        <v>#REF!</v>
      </c>
      <c r="M11" s="164"/>
      <c r="N11" s="165"/>
      <c r="O11" s="29"/>
      <c r="P11" s="161"/>
      <c r="Q11" s="163" t="e">
        <f>일반식!#REF!</f>
        <v>#REF!</v>
      </c>
      <c r="R11" s="164"/>
      <c r="S11" s="165"/>
      <c r="T11" s="29"/>
      <c r="U11" s="161"/>
      <c r="V11" s="163" t="e">
        <f>일반식!#REF!</f>
        <v>#REF!</v>
      </c>
      <c r="W11" s="164"/>
      <c r="X11" s="165"/>
      <c r="Y11" s="23"/>
      <c r="Z11" s="161"/>
      <c r="AA11" s="163" t="e">
        <f>일반식!#REF!</f>
        <v>#REF!</v>
      </c>
      <c r="AB11" s="164"/>
      <c r="AC11" s="165"/>
      <c r="AD11" s="23"/>
      <c r="AE11" s="161"/>
      <c r="AF11" s="163" t="e">
        <f>일반식!#REF!</f>
        <v>#REF!</v>
      </c>
      <c r="AG11" s="164"/>
      <c r="AH11" s="165"/>
    </row>
    <row r="12" spans="1:34">
      <c r="A12" s="162"/>
      <c r="B12" s="163">
        <f>일반식!D17</f>
        <v>0</v>
      </c>
      <c r="C12" s="164"/>
      <c r="D12" s="165"/>
      <c r="E12" s="23"/>
      <c r="F12" s="162"/>
      <c r="G12" s="163">
        <f>일반식!F17</f>
        <v>0</v>
      </c>
      <c r="H12" s="164"/>
      <c r="I12" s="165"/>
      <c r="J12" s="23"/>
      <c r="K12" s="162"/>
      <c r="L12" s="163">
        <f>일반식!H17</f>
        <v>0</v>
      </c>
      <c r="M12" s="164"/>
      <c r="N12" s="165"/>
      <c r="O12" s="29"/>
      <c r="P12" s="162"/>
      <c r="Q12" s="163">
        <f>일반식!J17</f>
        <v>0</v>
      </c>
      <c r="R12" s="164"/>
      <c r="S12" s="165"/>
      <c r="T12" s="29"/>
      <c r="U12" s="162"/>
      <c r="V12" s="163">
        <f>일반식!L17</f>
        <v>0</v>
      </c>
      <c r="W12" s="164"/>
      <c r="X12" s="165"/>
      <c r="Y12" s="23"/>
      <c r="Z12" s="162"/>
      <c r="AA12" s="163">
        <f>일반식!N17</f>
        <v>0</v>
      </c>
      <c r="AB12" s="164"/>
      <c r="AC12" s="165"/>
      <c r="AD12" s="23"/>
      <c r="AE12" s="162"/>
      <c r="AF12" s="163">
        <f>일반식!P17</f>
        <v>0</v>
      </c>
      <c r="AG12" s="164"/>
      <c r="AH12" s="165"/>
    </row>
    <row r="13" spans="1:34" ht="12.75" customHeight="1">
      <c r="A13" s="43" t="s">
        <v>7</v>
      </c>
      <c r="B13" s="44" t="s">
        <v>206</v>
      </c>
      <c r="C13" s="44" t="s">
        <v>8</v>
      </c>
      <c r="D13" s="45">
        <v>0.29166666666666669</v>
      </c>
      <c r="E13" s="23"/>
      <c r="F13" s="43" t="s">
        <v>7</v>
      </c>
      <c r="G13" s="44" t="s">
        <v>206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심수정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심수정</v>
      </c>
      <c r="R13" s="44" t="s">
        <v>8</v>
      </c>
      <c r="S13" s="45">
        <v>0.29166666666666669</v>
      </c>
      <c r="T13" s="27"/>
      <c r="U13" s="43" t="s">
        <v>7</v>
      </c>
      <c r="V13" s="44" t="s">
        <v>206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심수정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심수정</v>
      </c>
      <c r="AG13" s="46" t="s">
        <v>8</v>
      </c>
      <c r="AH13" s="45">
        <v>0.29166666666666669</v>
      </c>
    </row>
    <row r="14" spans="1:34">
      <c r="A14" s="24" t="s">
        <v>9</v>
      </c>
      <c r="B14" s="144">
        <f>B4+7</f>
        <v>45950</v>
      </c>
      <c r="C14" s="145"/>
      <c r="D14" s="25" t="s">
        <v>2</v>
      </c>
      <c r="E14" s="23"/>
      <c r="F14" s="24" t="s">
        <v>9</v>
      </c>
      <c r="G14" s="144">
        <f>G4+7</f>
        <v>45951</v>
      </c>
      <c r="H14" s="145"/>
      <c r="I14" s="25" t="s">
        <v>3</v>
      </c>
      <c r="J14" s="23"/>
      <c r="K14" s="48" t="s">
        <v>9</v>
      </c>
      <c r="L14" s="144">
        <f>L4+7</f>
        <v>45952</v>
      </c>
      <c r="M14" s="145"/>
      <c r="N14" s="25" t="s">
        <v>4</v>
      </c>
      <c r="O14" s="26"/>
      <c r="P14" s="24" t="s">
        <v>9</v>
      </c>
      <c r="Q14" s="144">
        <f>Q4+7</f>
        <v>45953</v>
      </c>
      <c r="R14" s="145"/>
      <c r="S14" s="25" t="s">
        <v>5</v>
      </c>
      <c r="T14" s="26"/>
      <c r="U14" s="24" t="s">
        <v>9</v>
      </c>
      <c r="V14" s="144">
        <f>V4+7</f>
        <v>45954</v>
      </c>
      <c r="W14" s="145"/>
      <c r="X14" s="25" t="s">
        <v>20</v>
      </c>
      <c r="Y14" s="23"/>
      <c r="Z14" s="24" t="s">
        <v>9</v>
      </c>
      <c r="AA14" s="144">
        <f>AA4+7</f>
        <v>45955</v>
      </c>
      <c r="AB14" s="145"/>
      <c r="AC14" s="25" t="s">
        <v>19</v>
      </c>
      <c r="AD14" s="23"/>
      <c r="AE14" s="24" t="s">
        <v>9</v>
      </c>
      <c r="AF14" s="144">
        <f>AA14</f>
        <v>45955</v>
      </c>
      <c r="AG14" s="145"/>
      <c r="AH14" s="25" t="s">
        <v>10</v>
      </c>
    </row>
    <row r="15" spans="1:34" ht="19.5" customHeight="1">
      <c r="A15" s="146" t="s">
        <v>11</v>
      </c>
      <c r="B15" s="148" t="s">
        <v>22</v>
      </c>
      <c r="C15" s="149"/>
      <c r="D15" s="150"/>
      <c r="F15" s="146" t="s">
        <v>11</v>
      </c>
      <c r="G15" s="148" t="s">
        <v>49</v>
      </c>
      <c r="H15" s="149"/>
      <c r="I15" s="150"/>
      <c r="K15" s="146" t="s">
        <v>11</v>
      </c>
      <c r="L15" s="148" t="s">
        <v>22</v>
      </c>
      <c r="M15" s="149"/>
      <c r="N15" s="150"/>
      <c r="O15" s="4"/>
      <c r="P15" s="146" t="s">
        <v>11</v>
      </c>
      <c r="Q15" s="148" t="s">
        <v>22</v>
      </c>
      <c r="R15" s="149"/>
      <c r="S15" s="150"/>
      <c r="T15" s="4"/>
      <c r="U15" s="146" t="s">
        <v>11</v>
      </c>
      <c r="V15" s="148" t="s">
        <v>22</v>
      </c>
      <c r="W15" s="149"/>
      <c r="X15" s="150"/>
      <c r="Z15" s="146" t="s">
        <v>11</v>
      </c>
      <c r="AA15" s="148" t="s">
        <v>22</v>
      </c>
      <c r="AB15" s="149"/>
      <c r="AC15" s="150"/>
      <c r="AE15" s="146" t="s">
        <v>11</v>
      </c>
      <c r="AF15" s="148" t="s">
        <v>22</v>
      </c>
      <c r="AG15" s="149"/>
      <c r="AH15" s="150"/>
    </row>
    <row r="16" spans="1:34" ht="9.75" customHeight="1">
      <c r="A16" s="146"/>
      <c r="B16" s="151" t="s">
        <v>12</v>
      </c>
      <c r="C16" s="152"/>
      <c r="D16" s="153"/>
      <c r="F16" s="146"/>
      <c r="G16" s="151" t="s">
        <v>12</v>
      </c>
      <c r="H16" s="152"/>
      <c r="I16" s="153"/>
      <c r="K16" s="146"/>
      <c r="L16" s="151" t="s">
        <v>12</v>
      </c>
      <c r="M16" s="152"/>
      <c r="N16" s="153"/>
      <c r="O16" s="2"/>
      <c r="P16" s="146"/>
      <c r="Q16" s="151" t="s">
        <v>12</v>
      </c>
      <c r="R16" s="152"/>
      <c r="S16" s="153"/>
      <c r="T16" s="2"/>
      <c r="U16" s="146"/>
      <c r="V16" s="151" t="s">
        <v>12</v>
      </c>
      <c r="W16" s="152"/>
      <c r="X16" s="153"/>
      <c r="Z16" s="146"/>
      <c r="AA16" s="151" t="s">
        <v>12</v>
      </c>
      <c r="AB16" s="152"/>
      <c r="AC16" s="153"/>
      <c r="AE16" s="146"/>
      <c r="AF16" s="151" t="s">
        <v>12</v>
      </c>
      <c r="AG16" s="152"/>
      <c r="AH16" s="153"/>
    </row>
    <row r="17" spans="1:34" ht="9.75" customHeight="1">
      <c r="A17" s="146"/>
      <c r="B17" s="154" t="s">
        <v>13</v>
      </c>
      <c r="C17" s="155"/>
      <c r="D17" s="156"/>
      <c r="F17" s="146"/>
      <c r="G17" s="154" t="s">
        <v>13</v>
      </c>
      <c r="H17" s="155"/>
      <c r="I17" s="156"/>
      <c r="K17" s="146"/>
      <c r="L17" s="154" t="s">
        <v>13</v>
      </c>
      <c r="M17" s="155"/>
      <c r="N17" s="156"/>
      <c r="O17" s="4"/>
      <c r="P17" s="146"/>
      <c r="Q17" s="154" t="s">
        <v>13</v>
      </c>
      <c r="R17" s="155"/>
      <c r="S17" s="156"/>
      <c r="T17" s="4"/>
      <c r="U17" s="146"/>
      <c r="V17" s="154" t="s">
        <v>13</v>
      </c>
      <c r="W17" s="155"/>
      <c r="X17" s="156"/>
      <c r="Z17" s="146"/>
      <c r="AA17" s="154" t="s">
        <v>13</v>
      </c>
      <c r="AB17" s="155"/>
      <c r="AC17" s="156"/>
      <c r="AE17" s="146"/>
      <c r="AF17" s="154" t="s">
        <v>13</v>
      </c>
      <c r="AG17" s="155"/>
      <c r="AH17" s="156"/>
    </row>
    <row r="18" spans="1:34" ht="9.75" customHeight="1">
      <c r="A18" s="147"/>
      <c r="B18" s="157" t="s">
        <v>14</v>
      </c>
      <c r="C18" s="157"/>
      <c r="D18" s="158"/>
      <c r="F18" s="147"/>
      <c r="G18" s="157" t="s">
        <v>14</v>
      </c>
      <c r="H18" s="157"/>
      <c r="I18" s="158"/>
      <c r="K18" s="147"/>
      <c r="L18" s="157" t="s">
        <v>14</v>
      </c>
      <c r="M18" s="157"/>
      <c r="N18" s="158"/>
      <c r="O18" s="4"/>
      <c r="P18" s="147"/>
      <c r="Q18" s="157" t="s">
        <v>14</v>
      </c>
      <c r="R18" s="157"/>
      <c r="S18" s="158"/>
      <c r="T18" s="4"/>
      <c r="U18" s="147"/>
      <c r="V18" s="157" t="s">
        <v>14</v>
      </c>
      <c r="W18" s="157"/>
      <c r="X18" s="158"/>
      <c r="Z18" s="147"/>
      <c r="AA18" s="157" t="s">
        <v>14</v>
      </c>
      <c r="AB18" s="157"/>
      <c r="AC18" s="158"/>
      <c r="AE18" s="147"/>
      <c r="AF18" s="157" t="s">
        <v>14</v>
      </c>
      <c r="AG18" s="157"/>
      <c r="AH18" s="158"/>
    </row>
    <row r="20" spans="1:34">
      <c r="B20" s="159" t="s">
        <v>0</v>
      </c>
      <c r="C20" s="159"/>
      <c r="G20" s="159" t="s">
        <v>0</v>
      </c>
      <c r="H20" s="159"/>
      <c r="L20" s="159" t="s">
        <v>0</v>
      </c>
      <c r="M20" s="159"/>
      <c r="Q20" s="159" t="s">
        <v>0</v>
      </c>
      <c r="R20" s="159"/>
      <c r="V20" s="159" t="s">
        <v>0</v>
      </c>
      <c r="W20" s="159"/>
      <c r="AA20" s="159" t="s">
        <v>0</v>
      </c>
      <c r="AB20" s="159"/>
      <c r="AF20" s="159" t="s">
        <v>0</v>
      </c>
      <c r="AG20" s="159"/>
    </row>
    <row r="21" spans="1:34" ht="6.75" customHeight="1"/>
    <row r="22" spans="1:34" s="23" customFormat="1" ht="11.25">
      <c r="A22" s="24" t="s">
        <v>1</v>
      </c>
      <c r="B22" s="144">
        <f>B4</f>
        <v>45943</v>
      </c>
      <c r="C22" s="145"/>
      <c r="D22" s="25" t="str">
        <f>D4</f>
        <v>월요일</v>
      </c>
      <c r="F22" s="24" t="s">
        <v>1</v>
      </c>
      <c r="G22" s="144">
        <f>G4</f>
        <v>45944</v>
      </c>
      <c r="H22" s="145"/>
      <c r="I22" s="25" t="str">
        <f>I4</f>
        <v>화요일</v>
      </c>
      <c r="K22" s="24" t="s">
        <v>1</v>
      </c>
      <c r="L22" s="144">
        <f>L4</f>
        <v>45945</v>
      </c>
      <c r="M22" s="145"/>
      <c r="N22" s="25" t="str">
        <f>N4</f>
        <v>수요일</v>
      </c>
      <c r="O22" s="26"/>
      <c r="P22" s="24" t="s">
        <v>1</v>
      </c>
      <c r="Q22" s="144">
        <f>Q4</f>
        <v>45946</v>
      </c>
      <c r="R22" s="145"/>
      <c r="S22" s="25" t="str">
        <f>S4</f>
        <v>목요일</v>
      </c>
      <c r="T22" s="26"/>
      <c r="U22" s="24" t="s">
        <v>1</v>
      </c>
      <c r="V22" s="144">
        <f>V4</f>
        <v>45947</v>
      </c>
      <c r="W22" s="145"/>
      <c r="X22" s="25" t="str">
        <f>X4</f>
        <v>금요일</v>
      </c>
      <c r="Z22" s="24" t="s">
        <v>1</v>
      </c>
      <c r="AA22" s="144">
        <f>AA4</f>
        <v>45948</v>
      </c>
      <c r="AB22" s="145"/>
      <c r="AC22" s="25" t="str">
        <f>AC4</f>
        <v>토요일</v>
      </c>
      <c r="AE22" s="24" t="s">
        <v>1</v>
      </c>
      <c r="AF22" s="144">
        <f>AF4</f>
        <v>45949</v>
      </c>
      <c r="AG22" s="145"/>
      <c r="AH22" s="25" t="str">
        <f>AH4</f>
        <v>일요일</v>
      </c>
    </row>
    <row r="23" spans="1:34" s="23" customFormat="1" ht="12.75" customHeight="1">
      <c r="A23" s="160" t="s">
        <v>15</v>
      </c>
      <c r="B23" s="163" t="str">
        <f>일반식!D20</f>
        <v>잡곡밥</v>
      </c>
      <c r="C23" s="164"/>
      <c r="D23" s="165"/>
      <c r="F23" s="160" t="s">
        <v>15</v>
      </c>
      <c r="G23" s="163" t="str">
        <f>일반식!F20</f>
        <v>잡곡밥</v>
      </c>
      <c r="H23" s="164"/>
      <c r="I23" s="165"/>
      <c r="K23" s="160" t="s">
        <v>15</v>
      </c>
      <c r="L23" s="163" t="str">
        <f>일반식!H20</f>
        <v>잡곡밥</v>
      </c>
      <c r="M23" s="164"/>
      <c r="N23" s="165"/>
      <c r="O23" s="29"/>
      <c r="P23" s="160" t="s">
        <v>15</v>
      </c>
      <c r="Q23" s="163" t="str">
        <f>일반식!J20</f>
        <v>잡곡밥</v>
      </c>
      <c r="R23" s="164"/>
      <c r="S23" s="165"/>
      <c r="T23" s="29"/>
      <c r="U23" s="160" t="s">
        <v>15</v>
      </c>
      <c r="V23" s="163" t="str">
        <f>일반식!N11</f>
        <v>잡곡밥</v>
      </c>
      <c r="W23" s="164"/>
      <c r="X23" s="165"/>
      <c r="Z23" s="160" t="s">
        <v>15</v>
      </c>
      <c r="AA23" s="163" t="str">
        <f>일반식!N20</f>
        <v>잡곡밥</v>
      </c>
      <c r="AB23" s="164"/>
      <c r="AC23" s="165"/>
      <c r="AE23" s="160" t="s">
        <v>15</v>
      </c>
      <c r="AF23" s="163" t="str">
        <f>일반식!P20</f>
        <v>잡곡밥</v>
      </c>
      <c r="AG23" s="164"/>
      <c r="AH23" s="165"/>
    </row>
    <row r="24" spans="1:34" s="23" customFormat="1" ht="13.5" customHeight="1">
      <c r="A24" s="161"/>
      <c r="B24" s="163" t="str">
        <f>일반식!D21</f>
        <v>홍합미역국</v>
      </c>
      <c r="C24" s="164"/>
      <c r="D24" s="165"/>
      <c r="F24" s="161"/>
      <c r="G24" s="163" t="str">
        <f>일반식!F21</f>
        <v>상추된장국</v>
      </c>
      <c r="H24" s="164"/>
      <c r="I24" s="165"/>
      <c r="K24" s="161"/>
      <c r="L24" s="163" t="str">
        <f>일반식!H21</f>
        <v>배추된장국</v>
      </c>
      <c r="M24" s="164"/>
      <c r="N24" s="165"/>
      <c r="O24" s="29"/>
      <c r="P24" s="161"/>
      <c r="Q24" s="163" t="str">
        <f>일반식!J21</f>
        <v>얼갈이된장국</v>
      </c>
      <c r="R24" s="164"/>
      <c r="S24" s="165"/>
      <c r="T24" s="29"/>
      <c r="U24" s="161"/>
      <c r="V24" s="163" t="str">
        <f>일반식!L21</f>
        <v>근대국</v>
      </c>
      <c r="W24" s="164"/>
      <c r="X24" s="165"/>
      <c r="Z24" s="161"/>
      <c r="AA24" s="163" t="str">
        <f>일반식!N21</f>
        <v>배추된장국</v>
      </c>
      <c r="AB24" s="164"/>
      <c r="AC24" s="165"/>
      <c r="AE24" s="161"/>
      <c r="AF24" s="163" t="str">
        <f>일반식!P21</f>
        <v>호박두부된장국</v>
      </c>
      <c r="AG24" s="164"/>
      <c r="AH24" s="165"/>
    </row>
    <row r="25" spans="1:34" s="23" customFormat="1" ht="13.5" customHeight="1">
      <c r="A25" s="161"/>
      <c r="B25" s="163" t="str">
        <f>일반식!D22</f>
        <v>돈불고기볶음</v>
      </c>
      <c r="C25" s="164"/>
      <c r="D25" s="165"/>
      <c r="F25" s="161"/>
      <c r="G25" s="163" t="str">
        <f>일반식!F22</f>
        <v>제육볶음</v>
      </c>
      <c r="H25" s="164"/>
      <c r="I25" s="165"/>
      <c r="K25" s="161"/>
      <c r="L25" s="163" t="str">
        <f>일반식!H22</f>
        <v>돼지불고기볶음</v>
      </c>
      <c r="M25" s="164"/>
      <c r="N25" s="165"/>
      <c r="O25" s="29"/>
      <c r="P25" s="161"/>
      <c r="Q25" s="163" t="str">
        <f>일반식!J22</f>
        <v>돈불고기</v>
      </c>
      <c r="R25" s="164"/>
      <c r="S25" s="165"/>
      <c r="T25" s="29"/>
      <c r="U25" s="161"/>
      <c r="V25" s="163" t="str">
        <f>일반식!L22</f>
        <v>제육볶음</v>
      </c>
      <c r="W25" s="164"/>
      <c r="X25" s="165"/>
      <c r="Z25" s="161"/>
      <c r="AA25" s="163" t="str">
        <f>일반식!N22</f>
        <v>버섯소불고기볶음</v>
      </c>
      <c r="AB25" s="164"/>
      <c r="AC25" s="165"/>
      <c r="AE25" s="161"/>
      <c r="AF25" s="163" t="str">
        <f>일반식!P22</f>
        <v>돈불고기볶음</v>
      </c>
      <c r="AG25" s="164"/>
      <c r="AH25" s="165"/>
    </row>
    <row r="26" spans="1:34" s="23" customFormat="1" ht="13.5" customHeight="1">
      <c r="A26" s="161"/>
      <c r="B26" s="163" t="str">
        <f>일반식!D23</f>
        <v>오이무침</v>
      </c>
      <c r="C26" s="164"/>
      <c r="D26" s="165"/>
      <c r="F26" s="161"/>
      <c r="G26" s="163" t="str">
        <f>일반식!F23</f>
        <v>양배추쌈</v>
      </c>
      <c r="H26" s="164"/>
      <c r="I26" s="165"/>
      <c r="K26" s="161"/>
      <c r="L26" s="163" t="str">
        <f>일반식!H23</f>
        <v>콩나물무침</v>
      </c>
      <c r="M26" s="164"/>
      <c r="N26" s="165"/>
      <c r="O26" s="29"/>
      <c r="P26" s="161"/>
      <c r="Q26" s="163" t="str">
        <f>일반식!J23</f>
        <v>어묵볶음</v>
      </c>
      <c r="R26" s="164"/>
      <c r="S26" s="165"/>
      <c r="T26" s="29"/>
      <c r="U26" s="161"/>
      <c r="V26" s="163" t="str">
        <f>일반식!L23</f>
        <v>들깨버섯볶음</v>
      </c>
      <c r="W26" s="164"/>
      <c r="X26" s="165"/>
      <c r="Z26" s="161"/>
      <c r="AA26" s="163" t="str">
        <f>일반식!N23</f>
        <v>가지나물</v>
      </c>
      <c r="AB26" s="164"/>
      <c r="AC26" s="165"/>
      <c r="AE26" s="161"/>
      <c r="AF26" s="163" t="str">
        <f>일반식!P23</f>
        <v>무나물</v>
      </c>
      <c r="AG26" s="164"/>
      <c r="AH26" s="165"/>
    </row>
    <row r="27" spans="1:34" s="23" customFormat="1" ht="13.5" customHeight="1">
      <c r="A27" s="161"/>
      <c r="B27" s="163" t="str">
        <f>일반식!D24</f>
        <v>계절나물</v>
      </c>
      <c r="C27" s="164"/>
      <c r="D27" s="165"/>
      <c r="F27" s="161"/>
      <c r="G27" s="163" t="str">
        <f>일반식!F24</f>
        <v>계절나물</v>
      </c>
      <c r="H27" s="164"/>
      <c r="I27" s="165"/>
      <c r="K27" s="161"/>
      <c r="L27" s="163" t="str">
        <f>일반식!H24</f>
        <v>브로콜리무침</v>
      </c>
      <c r="M27" s="164"/>
      <c r="N27" s="165"/>
      <c r="O27" s="29"/>
      <c r="P27" s="161"/>
      <c r="Q27" s="163" t="str">
        <f>일반식!J24</f>
        <v>양파지</v>
      </c>
      <c r="R27" s="164"/>
      <c r="S27" s="165"/>
      <c r="T27" s="29"/>
      <c r="U27" s="161"/>
      <c r="V27" s="163" t="str">
        <f>일반식!L24</f>
        <v>숙주나물</v>
      </c>
      <c r="W27" s="164"/>
      <c r="X27" s="165"/>
      <c r="Z27" s="161"/>
      <c r="AA27" s="163" t="str">
        <f>일반식!N24</f>
        <v>계절나물</v>
      </c>
      <c r="AB27" s="164"/>
      <c r="AC27" s="165"/>
      <c r="AE27" s="161"/>
      <c r="AF27" s="163" t="str">
        <f>일반식!P24</f>
        <v>계절나물</v>
      </c>
      <c r="AG27" s="164"/>
      <c r="AH27" s="165"/>
    </row>
    <row r="28" spans="1:34" s="23" customFormat="1" ht="13.5" customHeight="1">
      <c r="A28" s="161"/>
      <c r="B28" s="163" t="str">
        <f>일반식!D25</f>
        <v>배추김치</v>
      </c>
      <c r="C28" s="164"/>
      <c r="D28" s="165"/>
      <c r="F28" s="161"/>
      <c r="G28" s="163" t="str">
        <f>일반식!F25</f>
        <v>배추김치</v>
      </c>
      <c r="H28" s="164"/>
      <c r="I28" s="165"/>
      <c r="K28" s="161"/>
      <c r="L28" s="163" t="str">
        <f>일반식!H25</f>
        <v>배추김치</v>
      </c>
      <c r="M28" s="164"/>
      <c r="N28" s="165"/>
      <c r="O28" s="29"/>
      <c r="P28" s="161"/>
      <c r="Q28" s="163" t="str">
        <f>일반식!J25</f>
        <v>배추김치</v>
      </c>
      <c r="R28" s="164"/>
      <c r="S28" s="165"/>
      <c r="T28" s="29"/>
      <c r="U28" s="161"/>
      <c r="V28" s="163" t="str">
        <f>일반식!L25</f>
        <v>배추김치</v>
      </c>
      <c r="W28" s="164"/>
      <c r="X28" s="165"/>
      <c r="Z28" s="161"/>
      <c r="AA28" s="163" t="str">
        <f>일반식!N25</f>
        <v>배추김치</v>
      </c>
      <c r="AB28" s="164"/>
      <c r="AC28" s="165"/>
      <c r="AE28" s="161"/>
      <c r="AF28" s="163" t="str">
        <f>일반식!P25</f>
        <v>배추김치</v>
      </c>
      <c r="AG28" s="164"/>
      <c r="AH28" s="165"/>
    </row>
    <row r="29" spans="1:34" s="23" customFormat="1" ht="13.5" customHeight="1">
      <c r="A29" s="162"/>
      <c r="B29" s="163">
        <f>일반식!D26</f>
        <v>0</v>
      </c>
      <c r="C29" s="164"/>
      <c r="D29" s="165"/>
      <c r="F29" s="162"/>
      <c r="G29" s="163">
        <f>일반식!F26</f>
        <v>0</v>
      </c>
      <c r="H29" s="164"/>
      <c r="I29" s="165"/>
      <c r="K29" s="162"/>
      <c r="L29" s="163">
        <f>일반식!H26</f>
        <v>0</v>
      </c>
      <c r="M29" s="164"/>
      <c r="N29" s="165"/>
      <c r="O29" s="29"/>
      <c r="P29" s="162"/>
      <c r="Q29" s="163">
        <f>일반식!J26</f>
        <v>0</v>
      </c>
      <c r="R29" s="164"/>
      <c r="S29" s="165"/>
      <c r="T29" s="29"/>
      <c r="U29" s="162"/>
      <c r="V29" s="163">
        <f>일반식!L26</f>
        <v>0</v>
      </c>
      <c r="W29" s="164"/>
      <c r="X29" s="165"/>
      <c r="Z29" s="162"/>
      <c r="AA29" s="163">
        <f>일반식!N26</f>
        <v>0</v>
      </c>
      <c r="AB29" s="164"/>
      <c r="AC29" s="165"/>
      <c r="AE29" s="162"/>
      <c r="AF29" s="163">
        <f>일반식!P26</f>
        <v>0</v>
      </c>
      <c r="AG29" s="164"/>
      <c r="AH29" s="165"/>
    </row>
    <row r="30" spans="1:34" s="23" customFormat="1" ht="12.75" customHeight="1">
      <c r="A30" s="43" t="s">
        <v>7</v>
      </c>
      <c r="B30" s="44" t="str">
        <f>B13</f>
        <v>심수정</v>
      </c>
      <c r="C30" s="44" t="s">
        <v>8</v>
      </c>
      <c r="D30" s="45">
        <v>0.47916666666666669</v>
      </c>
      <c r="F30" s="43" t="s">
        <v>7</v>
      </c>
      <c r="G30" s="44" t="str">
        <f>G13</f>
        <v>심수정</v>
      </c>
      <c r="H30" s="44" t="s">
        <v>8</v>
      </c>
      <c r="I30" s="45">
        <v>0.47916666666666669</v>
      </c>
      <c r="K30" s="43" t="s">
        <v>7</v>
      </c>
      <c r="L30" s="44" t="str">
        <f>L13</f>
        <v>심수정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심수정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심수정</v>
      </c>
      <c r="W30" s="44" t="s">
        <v>8</v>
      </c>
      <c r="X30" s="45">
        <v>0.47916666666666669</v>
      </c>
      <c r="Z30" s="43" t="s">
        <v>7</v>
      </c>
      <c r="AA30" s="44" t="str">
        <f>AA13</f>
        <v>심수정</v>
      </c>
      <c r="AB30" s="44" t="s">
        <v>8</v>
      </c>
      <c r="AC30" s="45">
        <v>0.47916666666666669</v>
      </c>
      <c r="AE30" s="43" t="s">
        <v>7</v>
      </c>
      <c r="AF30" s="44" t="str">
        <f>AF13</f>
        <v>심수정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4">
        <f>B14</f>
        <v>45950</v>
      </c>
      <c r="C31" s="145"/>
      <c r="D31" s="25" t="str">
        <f>D14</f>
        <v>월요일</v>
      </c>
      <c r="F31" s="24" t="s">
        <v>9</v>
      </c>
      <c r="G31" s="144">
        <f>G14</f>
        <v>45951</v>
      </c>
      <c r="H31" s="145"/>
      <c r="I31" s="25" t="str">
        <f>I14</f>
        <v>화요일</v>
      </c>
      <c r="K31" s="24" t="s">
        <v>9</v>
      </c>
      <c r="L31" s="144">
        <f>L14</f>
        <v>45952</v>
      </c>
      <c r="M31" s="145"/>
      <c r="N31" s="25" t="str">
        <f>N14</f>
        <v>수요일</v>
      </c>
      <c r="O31" s="26"/>
      <c r="P31" s="24" t="s">
        <v>9</v>
      </c>
      <c r="Q31" s="144">
        <f>Q14</f>
        <v>45953</v>
      </c>
      <c r="R31" s="145"/>
      <c r="S31" s="25" t="str">
        <f>S14</f>
        <v>목요일</v>
      </c>
      <c r="T31" s="26"/>
      <c r="U31" s="47" t="s">
        <v>9</v>
      </c>
      <c r="V31" s="172">
        <f>V14</f>
        <v>45954</v>
      </c>
      <c r="W31" s="145"/>
      <c r="X31" s="25" t="str">
        <f>X14</f>
        <v>금요일</v>
      </c>
      <c r="Z31" s="24" t="s">
        <v>9</v>
      </c>
      <c r="AA31" s="144">
        <f>AA14</f>
        <v>45955</v>
      </c>
      <c r="AB31" s="145"/>
      <c r="AC31" s="25" t="str">
        <f>AC14</f>
        <v>토요일</v>
      </c>
      <c r="AE31" s="24" t="s">
        <v>9</v>
      </c>
      <c r="AF31" s="144">
        <f>AF14</f>
        <v>45955</v>
      </c>
      <c r="AG31" s="145"/>
      <c r="AH31" s="25" t="str">
        <f>AH14</f>
        <v>일요일</v>
      </c>
    </row>
    <row r="32" spans="1:34" ht="19.5" customHeight="1">
      <c r="A32" s="146" t="s">
        <v>21</v>
      </c>
      <c r="B32" s="148" t="s">
        <v>22</v>
      </c>
      <c r="C32" s="149"/>
      <c r="D32" s="150"/>
      <c r="F32" s="146" t="s">
        <v>11</v>
      </c>
      <c r="G32" s="148" t="s">
        <v>22</v>
      </c>
      <c r="H32" s="149"/>
      <c r="I32" s="150"/>
      <c r="K32" s="146" t="s">
        <v>11</v>
      </c>
      <c r="L32" s="148" t="s">
        <v>22</v>
      </c>
      <c r="M32" s="149"/>
      <c r="N32" s="150"/>
      <c r="O32" s="4"/>
      <c r="P32" s="146" t="s">
        <v>11</v>
      </c>
      <c r="Q32" s="148" t="s">
        <v>22</v>
      </c>
      <c r="R32" s="149"/>
      <c r="S32" s="150"/>
      <c r="T32" s="4"/>
      <c r="U32" s="169" t="s">
        <v>11</v>
      </c>
      <c r="V32" s="171" t="s">
        <v>22</v>
      </c>
      <c r="W32" s="149"/>
      <c r="X32" s="150"/>
      <c r="Z32" s="146" t="s">
        <v>11</v>
      </c>
      <c r="AA32" s="148" t="s">
        <v>22</v>
      </c>
      <c r="AB32" s="149"/>
      <c r="AC32" s="150"/>
      <c r="AE32" s="146" t="s">
        <v>11</v>
      </c>
      <c r="AF32" s="148" t="s">
        <v>22</v>
      </c>
      <c r="AG32" s="149"/>
      <c r="AH32" s="150"/>
    </row>
    <row r="33" spans="1:34" ht="9.75" customHeight="1">
      <c r="A33" s="146"/>
      <c r="B33" s="151" t="s">
        <v>12</v>
      </c>
      <c r="C33" s="152"/>
      <c r="D33" s="153"/>
      <c r="F33" s="146"/>
      <c r="G33" s="151" t="s">
        <v>12</v>
      </c>
      <c r="H33" s="152"/>
      <c r="I33" s="153"/>
      <c r="K33" s="146"/>
      <c r="L33" s="151" t="s">
        <v>12</v>
      </c>
      <c r="M33" s="152"/>
      <c r="N33" s="153"/>
      <c r="O33" s="2"/>
      <c r="P33" s="146"/>
      <c r="Q33" s="151" t="s">
        <v>12</v>
      </c>
      <c r="R33" s="152"/>
      <c r="S33" s="153"/>
      <c r="T33" s="2"/>
      <c r="U33" s="169"/>
      <c r="V33" s="152" t="s">
        <v>12</v>
      </c>
      <c r="W33" s="152"/>
      <c r="X33" s="153"/>
      <c r="Z33" s="146"/>
      <c r="AA33" s="151" t="s">
        <v>12</v>
      </c>
      <c r="AB33" s="152"/>
      <c r="AC33" s="153"/>
      <c r="AE33" s="146"/>
      <c r="AF33" s="151" t="s">
        <v>12</v>
      </c>
      <c r="AG33" s="152"/>
      <c r="AH33" s="153"/>
    </row>
    <row r="34" spans="1:34" ht="9.75" customHeight="1">
      <c r="A34" s="146"/>
      <c r="B34" s="154" t="s">
        <v>13</v>
      </c>
      <c r="C34" s="155"/>
      <c r="D34" s="156"/>
      <c r="F34" s="146"/>
      <c r="G34" s="154" t="s">
        <v>13</v>
      </c>
      <c r="H34" s="155"/>
      <c r="I34" s="156"/>
      <c r="K34" s="146"/>
      <c r="L34" s="154" t="s">
        <v>13</v>
      </c>
      <c r="M34" s="155"/>
      <c r="N34" s="156"/>
      <c r="O34" s="4"/>
      <c r="P34" s="146"/>
      <c r="Q34" s="154" t="s">
        <v>13</v>
      </c>
      <c r="R34" s="155"/>
      <c r="S34" s="156"/>
      <c r="T34" s="4"/>
      <c r="U34" s="169"/>
      <c r="V34" s="155" t="s">
        <v>13</v>
      </c>
      <c r="W34" s="155"/>
      <c r="X34" s="156"/>
      <c r="Z34" s="146"/>
      <c r="AA34" s="154" t="s">
        <v>13</v>
      </c>
      <c r="AB34" s="155"/>
      <c r="AC34" s="156"/>
      <c r="AE34" s="146"/>
      <c r="AF34" s="154" t="s">
        <v>13</v>
      </c>
      <c r="AG34" s="155"/>
      <c r="AH34" s="156"/>
    </row>
    <row r="35" spans="1:34" ht="9.75" customHeight="1">
      <c r="A35" s="147"/>
      <c r="B35" s="157" t="s">
        <v>14</v>
      </c>
      <c r="C35" s="157"/>
      <c r="D35" s="158"/>
      <c r="F35" s="147"/>
      <c r="G35" s="157" t="s">
        <v>14</v>
      </c>
      <c r="H35" s="157"/>
      <c r="I35" s="158"/>
      <c r="K35" s="147"/>
      <c r="L35" s="157" t="s">
        <v>14</v>
      </c>
      <c r="M35" s="157"/>
      <c r="N35" s="158"/>
      <c r="O35" s="4"/>
      <c r="P35" s="147"/>
      <c r="Q35" s="157" t="s">
        <v>14</v>
      </c>
      <c r="R35" s="157"/>
      <c r="S35" s="158"/>
      <c r="T35" s="4"/>
      <c r="U35" s="170"/>
      <c r="V35" s="168" t="s">
        <v>14</v>
      </c>
      <c r="W35" s="157"/>
      <c r="X35" s="158"/>
      <c r="Z35" s="147"/>
      <c r="AA35" s="157" t="s">
        <v>14</v>
      </c>
      <c r="AB35" s="157"/>
      <c r="AC35" s="158"/>
      <c r="AE35" s="147"/>
      <c r="AF35" s="157" t="s">
        <v>14</v>
      </c>
      <c r="AG35" s="157"/>
      <c r="AH35" s="158"/>
    </row>
    <row r="37" spans="1:34" s="28" customFormat="1">
      <c r="B37" s="159" t="s">
        <v>0</v>
      </c>
      <c r="C37" s="159"/>
      <c r="G37" s="159" t="s">
        <v>0</v>
      </c>
      <c r="H37" s="159"/>
      <c r="L37" s="159" t="s">
        <v>0</v>
      </c>
      <c r="M37" s="159"/>
      <c r="Q37" s="159" t="s">
        <v>0</v>
      </c>
      <c r="R37" s="159"/>
      <c r="V37" s="159" t="s">
        <v>0</v>
      </c>
      <c r="W37" s="159"/>
      <c r="AA37" s="159" t="s">
        <v>0</v>
      </c>
      <c r="AB37" s="159"/>
      <c r="AF37" s="159" t="s">
        <v>0</v>
      </c>
      <c r="AG37" s="159"/>
    </row>
    <row r="38" spans="1:34" ht="6" customHeight="1"/>
    <row r="39" spans="1:34" s="23" customFormat="1" ht="11.25">
      <c r="A39" s="24" t="s">
        <v>1</v>
      </c>
      <c r="B39" s="144">
        <f>B4</f>
        <v>45943</v>
      </c>
      <c r="C39" s="145"/>
      <c r="D39" s="25" t="str">
        <f>D4</f>
        <v>월요일</v>
      </c>
      <c r="F39" s="24" t="s">
        <v>1</v>
      </c>
      <c r="G39" s="144">
        <f>G4</f>
        <v>45944</v>
      </c>
      <c r="H39" s="145"/>
      <c r="I39" s="25" t="str">
        <f>I4</f>
        <v>화요일</v>
      </c>
      <c r="K39" s="24" t="s">
        <v>1</v>
      </c>
      <c r="L39" s="144">
        <f>L4</f>
        <v>45945</v>
      </c>
      <c r="M39" s="145"/>
      <c r="N39" s="25" t="str">
        <f>N4</f>
        <v>수요일</v>
      </c>
      <c r="O39" s="26"/>
      <c r="P39" s="24" t="s">
        <v>1</v>
      </c>
      <c r="Q39" s="144">
        <f>Q4</f>
        <v>45946</v>
      </c>
      <c r="R39" s="145"/>
      <c r="S39" s="25" t="str">
        <f>S4</f>
        <v>목요일</v>
      </c>
      <c r="T39" s="26"/>
      <c r="U39" s="24" t="s">
        <v>1</v>
      </c>
      <c r="V39" s="144">
        <f>V4</f>
        <v>45947</v>
      </c>
      <c r="W39" s="145"/>
      <c r="X39" s="25" t="str">
        <f>X4</f>
        <v>금요일</v>
      </c>
      <c r="Z39" s="24" t="s">
        <v>1</v>
      </c>
      <c r="AA39" s="144">
        <f>AA4</f>
        <v>45948</v>
      </c>
      <c r="AB39" s="145"/>
      <c r="AC39" s="25" t="str">
        <f>AC4</f>
        <v>토요일</v>
      </c>
      <c r="AE39" s="24" t="s">
        <v>1</v>
      </c>
      <c r="AF39" s="144">
        <f>AF4</f>
        <v>45949</v>
      </c>
      <c r="AG39" s="145"/>
      <c r="AH39" s="25" t="str">
        <f>AH4</f>
        <v>일요일</v>
      </c>
    </row>
    <row r="40" spans="1:34" s="23" customFormat="1" ht="12.75" customHeight="1">
      <c r="A40" s="160" t="s">
        <v>16</v>
      </c>
      <c r="B40" s="163" t="str">
        <f>일반식!D29</f>
        <v>잡곡밥</v>
      </c>
      <c r="C40" s="164"/>
      <c r="D40" s="165"/>
      <c r="F40" s="160" t="s">
        <v>16</v>
      </c>
      <c r="G40" s="163" t="str">
        <f>일반식!F29</f>
        <v>잡곡밥</v>
      </c>
      <c r="H40" s="164"/>
      <c r="I40" s="165"/>
      <c r="K40" s="160" t="s">
        <v>16</v>
      </c>
      <c r="L40" s="163" t="str">
        <f>일반식!H29</f>
        <v>잡곡밥</v>
      </c>
      <c r="M40" s="164"/>
      <c r="N40" s="165"/>
      <c r="O40" s="29"/>
      <c r="P40" s="160" t="s">
        <v>16</v>
      </c>
      <c r="Q40" s="163" t="str">
        <f>일반식!J29</f>
        <v>잡곡밥</v>
      </c>
      <c r="R40" s="164"/>
      <c r="S40" s="165"/>
      <c r="T40" s="29"/>
      <c r="U40" s="160" t="s">
        <v>16</v>
      </c>
      <c r="V40" s="163" t="str">
        <f>일반식!L29</f>
        <v>잡곡밥</v>
      </c>
      <c r="W40" s="164"/>
      <c r="X40" s="165"/>
      <c r="Z40" s="160" t="s">
        <v>16</v>
      </c>
      <c r="AA40" s="163" t="str">
        <f>일반식!N29</f>
        <v>잡곡밥</v>
      </c>
      <c r="AB40" s="164"/>
      <c r="AC40" s="165"/>
      <c r="AE40" s="160" t="s">
        <v>16</v>
      </c>
      <c r="AF40" s="163" t="str">
        <f>일반식!P29</f>
        <v>잡곡밥</v>
      </c>
      <c r="AG40" s="164"/>
      <c r="AH40" s="165"/>
    </row>
    <row r="41" spans="1:34" s="23" customFormat="1" ht="13.5" customHeight="1">
      <c r="A41" s="161"/>
      <c r="B41" s="163" t="str">
        <f>일반식!D30</f>
        <v>배추된장국</v>
      </c>
      <c r="C41" s="164"/>
      <c r="D41" s="165"/>
      <c r="F41" s="161"/>
      <c r="G41" s="163" t="str">
        <f>일반식!F30</f>
        <v>만두국</v>
      </c>
      <c r="H41" s="164"/>
      <c r="I41" s="165"/>
      <c r="K41" s="161"/>
      <c r="L41" s="163" t="str">
        <f>일반식!H30</f>
        <v>소고기미역국</v>
      </c>
      <c r="M41" s="164"/>
      <c r="N41" s="165"/>
      <c r="O41" s="29"/>
      <c r="P41" s="161"/>
      <c r="Q41" s="163" t="str">
        <f>일반식!J30</f>
        <v>감자국</v>
      </c>
      <c r="R41" s="164"/>
      <c r="S41" s="165"/>
      <c r="T41" s="29"/>
      <c r="U41" s="161"/>
      <c r="V41" s="163" t="str">
        <f>일반식!L30</f>
        <v>황태미역국</v>
      </c>
      <c r="W41" s="164"/>
      <c r="X41" s="165"/>
      <c r="Z41" s="161"/>
      <c r="AA41" s="163" t="str">
        <f>일반식!N30</f>
        <v>어묵국</v>
      </c>
      <c r="AB41" s="164"/>
      <c r="AC41" s="165"/>
      <c r="AE41" s="161"/>
      <c r="AF41" s="163" t="str">
        <f>일반식!P30</f>
        <v>황태콩나물국</v>
      </c>
      <c r="AG41" s="164"/>
      <c r="AH41" s="165"/>
    </row>
    <row r="42" spans="1:34" s="23" customFormat="1" ht="13.5" customHeight="1">
      <c r="A42" s="161"/>
      <c r="B42" s="163" t="str">
        <f>일반식!D31</f>
        <v>참치야채볶음</v>
      </c>
      <c r="C42" s="164"/>
      <c r="D42" s="165"/>
      <c r="F42" s="161"/>
      <c r="G42" s="163" t="str">
        <f>일반식!F31</f>
        <v>동그랑땡</v>
      </c>
      <c r="H42" s="164"/>
      <c r="I42" s="165"/>
      <c r="K42" s="161"/>
      <c r="L42" s="163" t="str">
        <f>일반식!H31</f>
        <v>소세지야채볶음</v>
      </c>
      <c r="M42" s="164"/>
      <c r="N42" s="165"/>
      <c r="O42" s="29"/>
      <c r="P42" s="161"/>
      <c r="Q42" s="163" t="str">
        <f>일반식!J31</f>
        <v>탕수육/소스</v>
      </c>
      <c r="R42" s="164"/>
      <c r="S42" s="165"/>
      <c r="T42" s="29"/>
      <c r="U42" s="161"/>
      <c r="V42" s="163" t="str">
        <f>일반식!L31</f>
        <v>너비아니구이</v>
      </c>
      <c r="W42" s="164"/>
      <c r="X42" s="165"/>
      <c r="Z42" s="161"/>
      <c r="AA42" s="163" t="str">
        <f>일반식!N31</f>
        <v>돈까스/소스</v>
      </c>
      <c r="AB42" s="164"/>
      <c r="AC42" s="165"/>
      <c r="AE42" s="161"/>
      <c r="AF42" s="163" t="str">
        <f>일반식!P31</f>
        <v>두부구이</v>
      </c>
      <c r="AG42" s="164"/>
      <c r="AH42" s="165"/>
    </row>
    <row r="43" spans="1:34" s="23" customFormat="1" ht="13.5" customHeight="1">
      <c r="A43" s="161"/>
      <c r="B43" s="163" t="str">
        <f>일반식!D32</f>
        <v>감자조림</v>
      </c>
      <c r="C43" s="164"/>
      <c r="D43" s="165"/>
      <c r="F43" s="161"/>
      <c r="G43" s="163" t="str">
        <f>일반식!F32</f>
        <v>무나물</v>
      </c>
      <c r="H43" s="164"/>
      <c r="I43" s="165"/>
      <c r="K43" s="161"/>
      <c r="L43" s="163" t="str">
        <f>일반식!H32</f>
        <v>계절나물</v>
      </c>
      <c r="M43" s="164"/>
      <c r="N43" s="165"/>
      <c r="O43" s="29"/>
      <c r="P43" s="161"/>
      <c r="Q43" s="163" t="str">
        <f>일반식!J32</f>
        <v>곤약조림</v>
      </c>
      <c r="R43" s="164"/>
      <c r="S43" s="165"/>
      <c r="T43" s="29"/>
      <c r="U43" s="161"/>
      <c r="V43" s="163" t="str">
        <f>일반식!L32</f>
        <v>청경채무침</v>
      </c>
      <c r="W43" s="164"/>
      <c r="X43" s="165"/>
      <c r="Z43" s="161"/>
      <c r="AA43" s="163" t="str">
        <f>일반식!N32</f>
        <v>계절나물</v>
      </c>
      <c r="AB43" s="164"/>
      <c r="AC43" s="165"/>
      <c r="AE43" s="161"/>
      <c r="AF43" s="163" t="str">
        <f>일반식!P32</f>
        <v>마늘쫑새우볶음</v>
      </c>
      <c r="AG43" s="164"/>
      <c r="AH43" s="165"/>
    </row>
    <row r="44" spans="1:34" s="23" customFormat="1" ht="13.5" customHeight="1">
      <c r="A44" s="161"/>
      <c r="B44" s="163" t="str">
        <f>일반식!D33</f>
        <v>깻잎지</v>
      </c>
      <c r="C44" s="164"/>
      <c r="D44" s="165"/>
      <c r="F44" s="161"/>
      <c r="G44" s="163" t="str">
        <f>일반식!F33</f>
        <v>마늘쫑멸치볶음</v>
      </c>
      <c r="H44" s="164"/>
      <c r="I44" s="165"/>
      <c r="K44" s="161"/>
      <c r="L44" s="163" t="str">
        <f>일반식!H33</f>
        <v>가지나물</v>
      </c>
      <c r="M44" s="164"/>
      <c r="N44" s="165"/>
      <c r="O44" s="29"/>
      <c r="P44" s="161"/>
      <c r="Q44" s="163" t="str">
        <f>일반식!J33</f>
        <v>계절나물</v>
      </c>
      <c r="R44" s="164"/>
      <c r="S44" s="165"/>
      <c r="T44" s="29"/>
      <c r="U44" s="161"/>
      <c r="V44" s="163" t="str">
        <f>일반식!L33</f>
        <v>오복지</v>
      </c>
      <c r="W44" s="164"/>
      <c r="X44" s="165"/>
      <c r="Z44" s="161"/>
      <c r="AA44" s="163" t="str">
        <f>일반식!N33</f>
        <v>락교</v>
      </c>
      <c r="AB44" s="164"/>
      <c r="AC44" s="165"/>
      <c r="AE44" s="161"/>
      <c r="AF44" s="163" t="str">
        <f>일반식!P33</f>
        <v>진미채무침</v>
      </c>
      <c r="AG44" s="164"/>
      <c r="AH44" s="165"/>
    </row>
    <row r="45" spans="1:34" s="23" customFormat="1" ht="13.5" customHeight="1">
      <c r="A45" s="161"/>
      <c r="B45" s="163" t="str">
        <f>일반식!D34</f>
        <v>배추김치</v>
      </c>
      <c r="C45" s="164"/>
      <c r="D45" s="165"/>
      <c r="F45" s="161"/>
      <c r="G45" s="163" t="str">
        <f>일반식!F34</f>
        <v>배추김치</v>
      </c>
      <c r="H45" s="164"/>
      <c r="I45" s="165"/>
      <c r="K45" s="161"/>
      <c r="L45" s="163" t="str">
        <f>일반식!H34</f>
        <v>배추김치</v>
      </c>
      <c r="M45" s="164"/>
      <c r="N45" s="165"/>
      <c r="O45" s="29"/>
      <c r="P45" s="161"/>
      <c r="Q45" s="163" t="str">
        <f>일반식!J34</f>
        <v>배추김치</v>
      </c>
      <c r="R45" s="164"/>
      <c r="S45" s="165"/>
      <c r="T45" s="29"/>
      <c r="U45" s="161"/>
      <c r="V45" s="163" t="str">
        <f>일반식!L34</f>
        <v>배추김치</v>
      </c>
      <c r="W45" s="164"/>
      <c r="X45" s="165"/>
      <c r="Z45" s="161"/>
      <c r="AA45" s="163" t="str">
        <f>일반식!N34</f>
        <v>배추김치</v>
      </c>
      <c r="AB45" s="164"/>
      <c r="AC45" s="165"/>
      <c r="AE45" s="161"/>
      <c r="AF45" s="163" t="str">
        <f>일반식!P34</f>
        <v>배추김치</v>
      </c>
      <c r="AG45" s="164"/>
      <c r="AH45" s="165"/>
    </row>
    <row r="46" spans="1:34" s="23" customFormat="1" ht="13.5" customHeight="1">
      <c r="A46" s="162"/>
      <c r="B46" s="163">
        <f>일반식!D35</f>
        <v>0</v>
      </c>
      <c r="C46" s="164"/>
      <c r="D46" s="165"/>
      <c r="F46" s="162"/>
      <c r="G46" s="163">
        <f>일반식!F35</f>
        <v>0</v>
      </c>
      <c r="H46" s="164"/>
      <c r="I46" s="165"/>
      <c r="K46" s="162"/>
      <c r="L46" s="163">
        <f>일반식!H35</f>
        <v>0</v>
      </c>
      <c r="M46" s="164"/>
      <c r="N46" s="165"/>
      <c r="O46" s="29"/>
      <c r="P46" s="162"/>
      <c r="Q46" s="163">
        <f>일반식!J35</f>
        <v>0</v>
      </c>
      <c r="R46" s="164"/>
      <c r="S46" s="165"/>
      <c r="T46" s="29"/>
      <c r="U46" s="162"/>
      <c r="V46" s="163">
        <f>일반식!L35</f>
        <v>0</v>
      </c>
      <c r="W46" s="164"/>
      <c r="X46" s="165"/>
      <c r="Z46" s="162"/>
      <c r="AA46" s="163">
        <f>일반식!N35</f>
        <v>0</v>
      </c>
      <c r="AB46" s="164"/>
      <c r="AC46" s="165"/>
      <c r="AE46" s="162"/>
      <c r="AF46" s="163">
        <f>일반식!P35</f>
        <v>0</v>
      </c>
      <c r="AG46" s="164"/>
      <c r="AH46" s="165"/>
    </row>
    <row r="47" spans="1:34" s="23" customFormat="1" ht="12.75" customHeight="1">
      <c r="A47" s="43" t="s">
        <v>7</v>
      </c>
      <c r="B47" s="44" t="str">
        <f>B13</f>
        <v>심수정</v>
      </c>
      <c r="C47" s="44" t="s">
        <v>8</v>
      </c>
      <c r="D47" s="45">
        <v>0.6875</v>
      </c>
      <c r="F47" s="43" t="s">
        <v>7</v>
      </c>
      <c r="G47" s="44" t="str">
        <f>G13</f>
        <v>심수정</v>
      </c>
      <c r="H47" s="44" t="s">
        <v>8</v>
      </c>
      <c r="I47" s="45">
        <v>0.6875</v>
      </c>
      <c r="K47" s="43" t="s">
        <v>7</v>
      </c>
      <c r="L47" s="44" t="str">
        <f>L13</f>
        <v>심수정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심수정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심수정</v>
      </c>
      <c r="W47" s="44" t="s">
        <v>8</v>
      </c>
      <c r="X47" s="45">
        <v>0.6875</v>
      </c>
      <c r="Z47" s="43" t="s">
        <v>7</v>
      </c>
      <c r="AA47" s="44" t="str">
        <f>AA13</f>
        <v>심수정</v>
      </c>
      <c r="AB47" s="44" t="s">
        <v>8</v>
      </c>
      <c r="AC47" s="45">
        <v>0.6875</v>
      </c>
      <c r="AE47" s="43" t="s">
        <v>7</v>
      </c>
      <c r="AF47" s="44" t="str">
        <f>AF13</f>
        <v>심수정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4">
        <f>B14</f>
        <v>45950</v>
      </c>
      <c r="C48" s="145"/>
      <c r="D48" s="25" t="str">
        <f>D14</f>
        <v>월요일</v>
      </c>
      <c r="F48" s="24" t="s">
        <v>9</v>
      </c>
      <c r="G48" s="144">
        <f>G14</f>
        <v>45951</v>
      </c>
      <c r="H48" s="145"/>
      <c r="I48" s="25" t="str">
        <f>I14</f>
        <v>화요일</v>
      </c>
      <c r="K48" s="24" t="s">
        <v>9</v>
      </c>
      <c r="L48" s="144">
        <f>L14</f>
        <v>45952</v>
      </c>
      <c r="M48" s="145"/>
      <c r="N48" s="25" t="str">
        <f>N14</f>
        <v>수요일</v>
      </c>
      <c r="O48" s="26"/>
      <c r="P48" s="24" t="s">
        <v>9</v>
      </c>
      <c r="Q48" s="144">
        <f>Q14</f>
        <v>45953</v>
      </c>
      <c r="R48" s="145"/>
      <c r="S48" s="25" t="str">
        <f>S14</f>
        <v>목요일</v>
      </c>
      <c r="T48" s="26"/>
      <c r="U48" s="24" t="s">
        <v>9</v>
      </c>
      <c r="V48" s="144">
        <f>V14</f>
        <v>45954</v>
      </c>
      <c r="W48" s="145"/>
      <c r="X48" s="25" t="str">
        <f>X14</f>
        <v>금요일</v>
      </c>
      <c r="Z48" s="24" t="s">
        <v>9</v>
      </c>
      <c r="AA48" s="144">
        <f>AA14</f>
        <v>45955</v>
      </c>
      <c r="AB48" s="145"/>
      <c r="AC48" s="25" t="str">
        <f>AC14</f>
        <v>토요일</v>
      </c>
      <c r="AE48" s="24" t="s">
        <v>9</v>
      </c>
      <c r="AF48" s="144">
        <f>AF14</f>
        <v>45955</v>
      </c>
      <c r="AG48" s="145"/>
      <c r="AH48" s="25" t="str">
        <f>AH14</f>
        <v>일요일</v>
      </c>
    </row>
    <row r="49" spans="1:34" ht="19.5" customHeight="1">
      <c r="A49" s="146" t="s">
        <v>11</v>
      </c>
      <c r="B49" s="148" t="s">
        <v>22</v>
      </c>
      <c r="C49" s="149"/>
      <c r="D49" s="150"/>
      <c r="F49" s="146" t="s">
        <v>11</v>
      </c>
      <c r="G49" s="148" t="s">
        <v>22</v>
      </c>
      <c r="H49" s="149"/>
      <c r="I49" s="150"/>
      <c r="K49" s="146" t="s">
        <v>11</v>
      </c>
      <c r="L49" s="148" t="s">
        <v>22</v>
      </c>
      <c r="M49" s="149"/>
      <c r="N49" s="150"/>
      <c r="O49" s="4"/>
      <c r="P49" s="146" t="s">
        <v>11</v>
      </c>
      <c r="Q49" s="148" t="s">
        <v>22</v>
      </c>
      <c r="R49" s="149"/>
      <c r="S49" s="150"/>
      <c r="T49" s="4"/>
      <c r="U49" s="146" t="s">
        <v>11</v>
      </c>
      <c r="V49" s="148" t="s">
        <v>22</v>
      </c>
      <c r="W49" s="149"/>
      <c r="X49" s="150"/>
      <c r="Z49" s="146" t="s">
        <v>11</v>
      </c>
      <c r="AA49" s="148" t="s">
        <v>22</v>
      </c>
      <c r="AB49" s="149"/>
      <c r="AC49" s="150"/>
      <c r="AE49" s="146" t="s">
        <v>11</v>
      </c>
      <c r="AF49" s="148" t="s">
        <v>22</v>
      </c>
      <c r="AG49" s="149"/>
      <c r="AH49" s="150"/>
    </row>
    <row r="50" spans="1:34" ht="9.75" customHeight="1">
      <c r="A50" s="146"/>
      <c r="B50" s="151" t="s">
        <v>12</v>
      </c>
      <c r="C50" s="152"/>
      <c r="D50" s="153"/>
      <c r="F50" s="146"/>
      <c r="G50" s="151" t="s">
        <v>12</v>
      </c>
      <c r="H50" s="152"/>
      <c r="I50" s="153"/>
      <c r="K50" s="146"/>
      <c r="L50" s="151" t="s">
        <v>12</v>
      </c>
      <c r="M50" s="152"/>
      <c r="N50" s="153"/>
      <c r="O50" s="2"/>
      <c r="P50" s="146"/>
      <c r="Q50" s="151" t="s">
        <v>12</v>
      </c>
      <c r="R50" s="152"/>
      <c r="S50" s="153"/>
      <c r="T50" s="2"/>
      <c r="U50" s="146"/>
      <c r="V50" s="151" t="s">
        <v>12</v>
      </c>
      <c r="W50" s="152"/>
      <c r="X50" s="153"/>
      <c r="Z50" s="146"/>
      <c r="AA50" s="151" t="s">
        <v>12</v>
      </c>
      <c r="AB50" s="152"/>
      <c r="AC50" s="153"/>
      <c r="AE50" s="146"/>
      <c r="AF50" s="151" t="s">
        <v>12</v>
      </c>
      <c r="AG50" s="152"/>
      <c r="AH50" s="153"/>
    </row>
    <row r="51" spans="1:34" ht="9.75" customHeight="1">
      <c r="A51" s="146"/>
      <c r="B51" s="154" t="s">
        <v>13</v>
      </c>
      <c r="C51" s="155"/>
      <c r="D51" s="156"/>
      <c r="F51" s="146"/>
      <c r="G51" s="154" t="s">
        <v>13</v>
      </c>
      <c r="H51" s="155"/>
      <c r="I51" s="156"/>
      <c r="K51" s="146"/>
      <c r="L51" s="154" t="s">
        <v>13</v>
      </c>
      <c r="M51" s="155"/>
      <c r="N51" s="156"/>
      <c r="O51" s="4"/>
      <c r="P51" s="146"/>
      <c r="Q51" s="154" t="s">
        <v>13</v>
      </c>
      <c r="R51" s="155"/>
      <c r="S51" s="156"/>
      <c r="T51" s="4"/>
      <c r="U51" s="146"/>
      <c r="V51" s="154" t="s">
        <v>13</v>
      </c>
      <c r="W51" s="155"/>
      <c r="X51" s="156"/>
      <c r="Z51" s="146"/>
      <c r="AA51" s="154" t="s">
        <v>13</v>
      </c>
      <c r="AB51" s="155"/>
      <c r="AC51" s="156"/>
      <c r="AE51" s="146"/>
      <c r="AF51" s="154" t="s">
        <v>13</v>
      </c>
      <c r="AG51" s="155"/>
      <c r="AH51" s="156"/>
    </row>
    <row r="52" spans="1:34" ht="9.75" customHeight="1">
      <c r="A52" s="147"/>
      <c r="B52" s="157" t="s">
        <v>14</v>
      </c>
      <c r="C52" s="157"/>
      <c r="D52" s="158"/>
      <c r="F52" s="147"/>
      <c r="G52" s="157" t="s">
        <v>14</v>
      </c>
      <c r="H52" s="157"/>
      <c r="I52" s="158"/>
      <c r="K52" s="147"/>
      <c r="L52" s="157" t="s">
        <v>14</v>
      </c>
      <c r="M52" s="157"/>
      <c r="N52" s="158"/>
      <c r="O52" s="4"/>
      <c r="P52" s="147"/>
      <c r="Q52" s="157" t="s">
        <v>14</v>
      </c>
      <c r="R52" s="157"/>
      <c r="S52" s="158"/>
      <c r="T52" s="4"/>
      <c r="U52" s="147"/>
      <c r="V52" s="157" t="s">
        <v>14</v>
      </c>
      <c r="W52" s="157"/>
      <c r="X52" s="158"/>
      <c r="Z52" s="147"/>
      <c r="AA52" s="157" t="s">
        <v>14</v>
      </c>
      <c r="AB52" s="157"/>
      <c r="AC52" s="158"/>
      <c r="AE52" s="147"/>
      <c r="AF52" s="157" t="s">
        <v>14</v>
      </c>
      <c r="AG52" s="157"/>
      <c r="AH52" s="158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45943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1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103</v>
      </c>
      <c r="I2" s="177" t="str">
        <f>H2</f>
        <v>배추들깨국</v>
      </c>
      <c r="J2" s="192" t="str">
        <f>G2</f>
        <v>잡곡밥</v>
      </c>
      <c r="K2" s="180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일반식!D12</f>
        <v>옥수수스프</v>
      </c>
      <c r="B6" s="56"/>
      <c r="C6" s="56"/>
      <c r="D6" s="56"/>
      <c r="E6" s="198" t="str">
        <f>A6</f>
        <v>옥수수스프</v>
      </c>
      <c r="F6" s="198" t="str">
        <f>E6</f>
        <v>옥수수스프</v>
      </c>
      <c r="G6" s="198" t="str">
        <f>F6</f>
        <v>옥수수스프</v>
      </c>
      <c r="H6" s="198" t="str">
        <f>G6</f>
        <v>옥수수스프</v>
      </c>
      <c r="I6" s="198" t="str">
        <f>H6</f>
        <v>옥수수스프</v>
      </c>
      <c r="J6" s="186" t="str">
        <f>I6</f>
        <v>옥수수스프</v>
      </c>
      <c r="K6" s="198" t="str">
        <f>E6</f>
        <v>옥수수스프</v>
      </c>
    </row>
    <row r="7" spans="1:11" s="55" customFormat="1" ht="21.95" customHeight="1">
      <c r="A7" s="38"/>
      <c r="B7" s="56"/>
      <c r="C7" s="56"/>
      <c r="D7" s="56"/>
      <c r="E7" s="199"/>
      <c r="F7" s="199"/>
      <c r="G7" s="199"/>
      <c r="H7" s="199"/>
      <c r="I7" s="199"/>
      <c r="J7" s="186"/>
      <c r="K7" s="199"/>
    </row>
    <row r="8" spans="1:11" s="55" customFormat="1" ht="21.95" customHeight="1">
      <c r="A8" s="38"/>
      <c r="B8" s="56"/>
      <c r="C8" s="56"/>
      <c r="D8" s="56"/>
      <c r="E8" s="199"/>
      <c r="F8" s="199"/>
      <c r="G8" s="199"/>
      <c r="H8" s="199"/>
      <c r="I8" s="199"/>
      <c r="J8" s="186"/>
      <c r="K8" s="199"/>
    </row>
    <row r="9" spans="1:11" s="55" customFormat="1" ht="21.95" customHeight="1">
      <c r="A9" s="57"/>
      <c r="B9" s="58"/>
      <c r="C9" s="58"/>
      <c r="D9" s="58"/>
      <c r="E9" s="200"/>
      <c r="F9" s="200"/>
      <c r="G9" s="200"/>
      <c r="H9" s="200"/>
      <c r="I9" s="200"/>
      <c r="J9" s="186"/>
      <c r="K9" s="200"/>
    </row>
    <row r="10" spans="1:11" s="55" customFormat="1" ht="23.1" customHeight="1">
      <c r="A10" s="38" t="str">
        <f>일반식!D13</f>
        <v>돈장조림</v>
      </c>
      <c r="B10" s="56"/>
      <c r="C10" s="56"/>
      <c r="D10" s="56"/>
      <c r="E10" s="177" t="str">
        <f>F10</f>
        <v>유부무조림</v>
      </c>
      <c r="F10" s="177" t="s">
        <v>99</v>
      </c>
      <c r="G10" s="177" t="str">
        <f>F10</f>
        <v>유부무조림</v>
      </c>
      <c r="H10" s="177" t="str">
        <f>G10</f>
        <v>유부무조림</v>
      </c>
      <c r="I10" s="177" t="str">
        <f>H10</f>
        <v>유부무조림</v>
      </c>
      <c r="J10" s="187" t="str">
        <f>G10</f>
        <v>유부무조림</v>
      </c>
      <c r="K10" s="177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78"/>
      <c r="F11" s="178"/>
      <c r="G11" s="178"/>
      <c r="H11" s="178"/>
      <c r="I11" s="178"/>
      <c r="J11" s="187"/>
      <c r="K11" s="178"/>
    </row>
    <row r="12" spans="1:11" s="55" customFormat="1" ht="21.95" customHeight="1">
      <c r="A12" s="38"/>
      <c r="B12" s="56"/>
      <c r="C12" s="56"/>
      <c r="D12" s="56"/>
      <c r="E12" s="178"/>
      <c r="F12" s="178"/>
      <c r="G12" s="178"/>
      <c r="H12" s="178"/>
      <c r="I12" s="178"/>
      <c r="J12" s="186" t="str">
        <f>H14</f>
        <v>마지야채볶음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79"/>
      <c r="G13" s="179"/>
      <c r="H13" s="179"/>
      <c r="I13" s="179"/>
      <c r="J13" s="186"/>
      <c r="K13" s="179"/>
    </row>
    <row r="14" spans="1:11" s="55" customFormat="1" ht="23.1" customHeight="1">
      <c r="A14" s="38" t="str">
        <f>일반식!D14</f>
        <v>숙주나물</v>
      </c>
      <c r="B14" s="56"/>
      <c r="C14" s="56"/>
      <c r="D14" s="56"/>
      <c r="E14" s="180" t="str">
        <f>A14</f>
        <v>숙주나물</v>
      </c>
      <c r="F14" s="180" t="str">
        <f>E14</f>
        <v>숙주나물</v>
      </c>
      <c r="G14" s="180" t="str">
        <f>F14</f>
        <v>숙주나물</v>
      </c>
      <c r="H14" s="193" t="s">
        <v>102</v>
      </c>
      <c r="I14" s="180" t="str">
        <f>A14</f>
        <v>숙주나물</v>
      </c>
      <c r="J14" s="186" t="str">
        <f>G14</f>
        <v>숙주나물</v>
      </c>
      <c r="K14" s="180" t="str">
        <f>F14</f>
        <v>숙주나물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82"/>
      <c r="J16" s="104" t="s">
        <v>53</v>
      </c>
      <c r="K16" s="182"/>
    </row>
    <row r="17" spans="1:11" s="55" customFormat="1" ht="24.95" customHeight="1">
      <c r="A17" s="69" t="str">
        <f>일반식!D15</f>
        <v>파래자반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7" t="s">
        <v>44</v>
      </c>
      <c r="D20" s="197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45943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 t="shared" ref="I26" si="0">H26</f>
        <v>잡곡밥</v>
      </c>
      <c r="J26" s="192" t="str">
        <f>F26</f>
        <v>잡곡밥</v>
      </c>
      <c r="K26" s="180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100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일반식!D21</f>
        <v>홍합미역국</v>
      </c>
      <c r="B30" s="56"/>
      <c r="C30" s="56"/>
      <c r="D30" s="56"/>
      <c r="E30" s="177" t="s">
        <v>77</v>
      </c>
      <c r="F30" s="177" t="str">
        <f>E30</f>
        <v>두부양념(안맵게)</v>
      </c>
      <c r="G30" s="177" t="str">
        <f>F30</f>
        <v>두부양념(안맵게)</v>
      </c>
      <c r="H30" s="177" t="str">
        <f>G30</f>
        <v>두부양념(안맵게)</v>
      </c>
      <c r="I30" s="177" t="str">
        <f>H30</f>
        <v>두부양념(안맵게)</v>
      </c>
      <c r="J30" s="186" t="str">
        <f>E30</f>
        <v>두부양념(안맵게)</v>
      </c>
      <c r="K30" s="177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104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일반식!D22</f>
        <v>돈불고기볶음</v>
      </c>
      <c r="B34" s="56"/>
      <c r="C34" s="56"/>
      <c r="D34" s="56"/>
      <c r="E34" s="177" t="str">
        <f>A34</f>
        <v>돈불고기볶음</v>
      </c>
      <c r="F34" s="180" t="str">
        <f>A34</f>
        <v>돈불고기볶음</v>
      </c>
      <c r="G34" s="180" t="str">
        <f>F34</f>
        <v>돈불고기볶음</v>
      </c>
      <c r="H34" s="180" t="str">
        <f>G34</f>
        <v>돈불고기볶음</v>
      </c>
      <c r="I34" s="180" t="str">
        <f>H34</f>
        <v>돈불고기볶음</v>
      </c>
      <c r="J34" s="186" t="str">
        <f>I34</f>
        <v>돈불고기볶음</v>
      </c>
      <c r="K34" s="180" t="str">
        <f>I34</f>
        <v>돈불고기볶음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일반식!D23</f>
        <v>오이무침</v>
      </c>
      <c r="B38" s="56"/>
      <c r="C38" s="56"/>
      <c r="D38" s="56"/>
      <c r="E38" s="177" t="s">
        <v>76</v>
      </c>
      <c r="F38" s="177" t="str">
        <f>E38</f>
        <v>열무막장나물</v>
      </c>
      <c r="G38" s="177" t="str">
        <f>F38</f>
        <v>열무막장나물</v>
      </c>
      <c r="H38" s="177" t="str">
        <f>G38</f>
        <v>열무막장나물</v>
      </c>
      <c r="I38" s="177" t="str">
        <f>H38</f>
        <v>열무막장나물</v>
      </c>
      <c r="J38" s="177" t="str">
        <f>G38</f>
        <v>열무막장나물</v>
      </c>
      <c r="K38" s="177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7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10" t="s">
        <v>64</v>
      </c>
      <c r="K40" s="179"/>
    </row>
    <row r="41" spans="1:11" s="55" customFormat="1" ht="24.95" customHeight="1">
      <c r="A41" s="69" t="str">
        <f>일반식!D24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45943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0" t="s">
        <v>127</v>
      </c>
      <c r="F50" s="180" t="s">
        <v>127</v>
      </c>
      <c r="G50" s="180" t="str">
        <f>F50</f>
        <v>두부계란국</v>
      </c>
      <c r="H50" s="180" t="str">
        <f>G50</f>
        <v>두부계란국</v>
      </c>
      <c r="I50" s="180" t="str">
        <f>H50</f>
        <v>두부계란국</v>
      </c>
      <c r="J50" s="189" t="str">
        <f>I50</f>
        <v>두부계란국</v>
      </c>
      <c r="K50" s="180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91"/>
      <c r="K53" s="182"/>
    </row>
    <row r="54" spans="1:12" s="55" customFormat="1" ht="24" customHeight="1">
      <c r="A54" s="38" t="str">
        <f>일반식!D30</f>
        <v>배추된장국</v>
      </c>
      <c r="B54" s="56"/>
      <c r="C54" s="56"/>
      <c r="D54" s="56"/>
      <c r="E54" s="180" t="str">
        <f>A54</f>
        <v>배추된장국</v>
      </c>
      <c r="F54" s="180" t="str">
        <f>E54</f>
        <v>배추된장국</v>
      </c>
      <c r="G54" s="180" t="str">
        <f>F54</f>
        <v>배추된장국</v>
      </c>
      <c r="H54" s="180" t="str">
        <f>G54</f>
        <v>배추된장국</v>
      </c>
      <c r="I54" s="180" t="str">
        <f>H54</f>
        <v>배추된장국</v>
      </c>
      <c r="J54" s="186" t="str">
        <f>I54</f>
        <v>배추된장국</v>
      </c>
      <c r="K54" s="180" t="str">
        <f>H54</f>
        <v>배추된장국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101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일반식!D31</f>
        <v>참치야채볶음</v>
      </c>
      <c r="B58" s="56"/>
      <c r="C58" s="56"/>
      <c r="D58" s="56"/>
      <c r="E58" s="177" t="str">
        <f>A58</f>
        <v>참치야채볶음</v>
      </c>
      <c r="F58" s="180" t="str">
        <f>A58</f>
        <v>참치야채볶음</v>
      </c>
      <c r="G58" s="180" t="str">
        <f>F58</f>
        <v>참치야채볶음</v>
      </c>
      <c r="H58" s="180" t="s">
        <v>128</v>
      </c>
      <c r="I58" s="183" t="str">
        <f>H58</f>
        <v>단호박매쉬</v>
      </c>
      <c r="J58" s="186" t="str">
        <f>G58</f>
        <v>참치야채볶음</v>
      </c>
      <c r="K58" s="180" t="str">
        <f>J58</f>
        <v>참치야채볶음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65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일반식!D32</f>
        <v>감자조림</v>
      </c>
      <c r="B62" s="56"/>
      <c r="C62" s="56"/>
      <c r="D62" s="56"/>
      <c r="E62" s="177" t="s">
        <v>78</v>
      </c>
      <c r="F62" s="177" t="str">
        <f>E62</f>
        <v>콩나물무침</v>
      </c>
      <c r="G62" s="177" t="str">
        <f t="shared" ref="G62:H62" si="1">F62</f>
        <v>콩나물무침</v>
      </c>
      <c r="H62" s="177" t="str">
        <f t="shared" si="1"/>
        <v>콩나물무침</v>
      </c>
      <c r="I62" s="177" t="str">
        <f>H62</f>
        <v>콩나물무침</v>
      </c>
      <c r="J62" s="186" t="str">
        <f>H62</f>
        <v>콩나물무침</v>
      </c>
      <c r="K62" s="177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일반식!D33</f>
        <v>깻잎지</v>
      </c>
      <c r="B65" s="56"/>
      <c r="C65" s="56"/>
      <c r="D65" s="56"/>
      <c r="E65" s="175" t="s">
        <v>29</v>
      </c>
      <c r="F65" s="175" t="s">
        <v>29</v>
      </c>
      <c r="G65" s="175" t="s">
        <v>29</v>
      </c>
      <c r="H65" s="175" t="s">
        <v>29</v>
      </c>
      <c r="I65" s="175" t="s">
        <v>29</v>
      </c>
      <c r="J65" s="186" t="s">
        <v>54</v>
      </c>
      <c r="K65" s="175" t="s">
        <v>29</v>
      </c>
    </row>
    <row r="66" spans="1:11" s="55" customFormat="1" ht="21.95" customHeight="1">
      <c r="A66" s="57"/>
      <c r="B66" s="58"/>
      <c r="C66" s="58"/>
      <c r="D66" s="58"/>
      <c r="E66" s="176"/>
      <c r="F66" s="176"/>
      <c r="G66" s="176"/>
      <c r="H66" s="176"/>
      <c r="I66" s="176"/>
      <c r="J66" s="186"/>
      <c r="K66" s="176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45944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105</v>
      </c>
      <c r="I2" s="177" t="str">
        <f>H2</f>
        <v>유부장국</v>
      </c>
      <c r="J2" s="207" t="str">
        <f>G2</f>
        <v>잡곡밥</v>
      </c>
      <c r="K2" s="203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7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일반식!F12</f>
        <v>어묵국</v>
      </c>
      <c r="B6" s="56"/>
      <c r="C6" s="56"/>
      <c r="D6" s="56"/>
      <c r="E6" s="204" t="str">
        <f>A6</f>
        <v>어묵국</v>
      </c>
      <c r="F6" s="205" t="str">
        <f>E6</f>
        <v>어묵국</v>
      </c>
      <c r="G6" s="205" t="str">
        <f>F6</f>
        <v>어묵국</v>
      </c>
      <c r="H6" s="205" t="str">
        <f>G6</f>
        <v>어묵국</v>
      </c>
      <c r="I6" s="205" t="str">
        <f>H6</f>
        <v>어묵국</v>
      </c>
      <c r="J6" s="186" t="str">
        <f>I6</f>
        <v>어묵국</v>
      </c>
      <c r="K6" s="204" t="str">
        <f>I6</f>
        <v>어묵국</v>
      </c>
    </row>
    <row r="7" spans="1:11" s="55" customFormat="1" ht="21.95" customHeight="1">
      <c r="A7" s="38"/>
      <c r="B7" s="56"/>
      <c r="C7" s="56"/>
      <c r="D7" s="56"/>
      <c r="E7" s="205"/>
      <c r="F7" s="205"/>
      <c r="G7" s="205"/>
      <c r="H7" s="205"/>
      <c r="I7" s="205"/>
      <c r="J7" s="186"/>
      <c r="K7" s="205"/>
    </row>
    <row r="8" spans="1:11" s="55" customFormat="1" ht="21.95" customHeight="1">
      <c r="A8" s="38"/>
      <c r="B8" s="56"/>
      <c r="C8" s="56"/>
      <c r="D8" s="56"/>
      <c r="E8" s="205"/>
      <c r="F8" s="205"/>
      <c r="G8" s="205"/>
      <c r="H8" s="205"/>
      <c r="I8" s="205"/>
      <c r="J8" s="186"/>
      <c r="K8" s="205"/>
    </row>
    <row r="9" spans="1:11" s="55" customFormat="1" ht="21.95" customHeight="1">
      <c r="A9" s="57"/>
      <c r="B9" s="58"/>
      <c r="C9" s="58"/>
      <c r="D9" s="58"/>
      <c r="E9" s="206"/>
      <c r="F9" s="206"/>
      <c r="G9" s="206"/>
      <c r="H9" s="206"/>
      <c r="I9" s="206"/>
      <c r="J9" s="186"/>
      <c r="K9" s="206"/>
    </row>
    <row r="10" spans="1:11" s="55" customFormat="1" ht="23.1" customHeight="1">
      <c r="A10" s="38" t="str">
        <f>일반식!F13</f>
        <v>계란찜</v>
      </c>
      <c r="B10" s="56"/>
      <c r="C10" s="56"/>
      <c r="D10" s="56"/>
      <c r="E10" s="177" t="str">
        <f>A10</f>
        <v>계란찜</v>
      </c>
      <c r="F10" s="183" t="s">
        <v>79</v>
      </c>
      <c r="G10" s="183" t="str">
        <f>F10</f>
        <v>속청조림(올리고당)</v>
      </c>
      <c r="H10" s="193" t="s">
        <v>107</v>
      </c>
      <c r="I10" s="193" t="str">
        <f>H10</f>
        <v>콩단백채야채볶음</v>
      </c>
      <c r="J10" s="187" t="str">
        <f>G10</f>
        <v>속청조림(올리고당)</v>
      </c>
      <c r="K10" s="183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4"/>
      <c r="G11" s="184"/>
      <c r="H11" s="194"/>
      <c r="I11" s="194"/>
      <c r="J11" s="187"/>
      <c r="K11" s="184"/>
    </row>
    <row r="12" spans="1:11" s="55" customFormat="1" ht="21.95" customHeight="1">
      <c r="A12" s="38"/>
      <c r="B12" s="56"/>
      <c r="C12" s="56"/>
      <c r="D12" s="56"/>
      <c r="E12" s="178"/>
      <c r="F12" s="184"/>
      <c r="G12" s="184"/>
      <c r="H12" s="194"/>
      <c r="I12" s="194"/>
      <c r="J12" s="186" t="str">
        <f>I10</f>
        <v>콩단백채야채볶음</v>
      </c>
      <c r="K12" s="184"/>
    </row>
    <row r="13" spans="1:11" s="55" customFormat="1" ht="21.95" customHeight="1">
      <c r="A13" s="57"/>
      <c r="B13" s="58"/>
      <c r="C13" s="58"/>
      <c r="D13" s="58"/>
      <c r="E13" s="179"/>
      <c r="F13" s="185"/>
      <c r="G13" s="185"/>
      <c r="H13" s="195"/>
      <c r="I13" s="195"/>
      <c r="J13" s="186"/>
      <c r="K13" s="185"/>
    </row>
    <row r="14" spans="1:11" s="55" customFormat="1" ht="23.1" customHeight="1">
      <c r="A14" s="38" t="str">
        <f>일반식!F14</f>
        <v>오복지</v>
      </c>
      <c r="B14" s="56"/>
      <c r="C14" s="56"/>
      <c r="D14" s="56"/>
      <c r="E14" s="180" t="str">
        <f>A14</f>
        <v>오복지</v>
      </c>
      <c r="F14" s="180" t="str">
        <f>E14</f>
        <v>오복지</v>
      </c>
      <c r="G14" s="180" t="str">
        <f>F14</f>
        <v>오복지</v>
      </c>
      <c r="H14" s="180" t="str">
        <f>F14</f>
        <v>오복지</v>
      </c>
      <c r="I14" s="180" t="str">
        <f>H14</f>
        <v>오복지</v>
      </c>
      <c r="J14" s="186" t="str">
        <f>G14</f>
        <v>오복지</v>
      </c>
      <c r="K14" s="180" t="str">
        <f>F14</f>
        <v>오복지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일반식!F15</f>
        <v>김구이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45944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4" t="str">
        <f>A26</f>
        <v>잡곡밥</v>
      </c>
      <c r="F26" s="204" t="str">
        <f>E26</f>
        <v>잡곡밥</v>
      </c>
      <c r="G26" s="204" t="str">
        <f>F26</f>
        <v>잡곡밥</v>
      </c>
      <c r="H26" s="204" t="str">
        <f>G26</f>
        <v>잡곡밥</v>
      </c>
      <c r="I26" s="177" t="s">
        <v>80</v>
      </c>
      <c r="J26" s="192" t="str">
        <f>F26</f>
        <v>잡곡밥</v>
      </c>
      <c r="K26" s="204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5"/>
      <c r="F27" s="205"/>
      <c r="G27" s="205"/>
      <c r="H27" s="205"/>
      <c r="I27" s="178"/>
      <c r="J27" s="186"/>
      <c r="K27" s="205"/>
    </row>
    <row r="28" spans="1:11" s="55" customFormat="1" ht="21.95" customHeight="1">
      <c r="A28" s="38"/>
      <c r="B28" s="56"/>
      <c r="C28" s="56"/>
      <c r="D28" s="56"/>
      <c r="E28" s="205"/>
      <c r="F28" s="205"/>
      <c r="G28" s="205"/>
      <c r="H28" s="205"/>
      <c r="I28" s="178"/>
      <c r="J28" s="186" t="e">
        <f>A22</f>
        <v>#REF!</v>
      </c>
      <c r="K28" s="205"/>
    </row>
    <row r="29" spans="1:11" s="55" customFormat="1" ht="21.95" customHeight="1">
      <c r="A29" s="57"/>
      <c r="B29" s="58"/>
      <c r="C29" s="58"/>
      <c r="D29" s="58"/>
      <c r="E29" s="206"/>
      <c r="F29" s="206"/>
      <c r="G29" s="206"/>
      <c r="H29" s="206"/>
      <c r="I29" s="179"/>
      <c r="J29" s="186"/>
      <c r="K29" s="206"/>
    </row>
    <row r="30" spans="1:11" s="55" customFormat="1" ht="23.1" customHeight="1">
      <c r="A30" s="38" t="str">
        <f>일반식!F21</f>
        <v>상추된장국</v>
      </c>
      <c r="B30" s="56"/>
      <c r="C30" s="56"/>
      <c r="D30" s="56"/>
      <c r="E30" s="177" t="s">
        <v>81</v>
      </c>
      <c r="F30" s="177" t="str">
        <f>E30</f>
        <v>버거볼튀김조림(간장)</v>
      </c>
      <c r="G30" s="177" t="str">
        <f>F30</f>
        <v>버거볼튀김조림(간장)</v>
      </c>
      <c r="H30" s="177" t="str">
        <f>G30</f>
        <v>버거볼튀김조림(간장)</v>
      </c>
      <c r="I30" s="177" t="str">
        <f>H30</f>
        <v>버거볼튀김조림(간장)</v>
      </c>
      <c r="J30" s="186" t="str">
        <f>I30</f>
        <v>버거볼튀김조림(간장)</v>
      </c>
      <c r="K30" s="177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106</v>
      </c>
      <c r="K32" s="178"/>
    </row>
    <row r="33" spans="1:16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6" s="55" customFormat="1" ht="23.1" customHeight="1">
      <c r="A34" s="38" t="str">
        <f>일반식!F22</f>
        <v>제육볶음</v>
      </c>
      <c r="B34" s="56"/>
      <c r="C34" s="56"/>
      <c r="D34" s="56"/>
      <c r="E34" s="180" t="str">
        <f>A34</f>
        <v>제육볶음</v>
      </c>
      <c r="F34" s="180" t="str">
        <f>E34</f>
        <v>제육볶음</v>
      </c>
      <c r="G34" s="180" t="str">
        <f>F34</f>
        <v>제육볶음</v>
      </c>
      <c r="H34" s="180" t="str">
        <f>G34</f>
        <v>제육볶음</v>
      </c>
      <c r="I34" s="180" t="str">
        <f>H34</f>
        <v>제육볶음</v>
      </c>
      <c r="J34" s="186" t="str">
        <f>H34</f>
        <v>제육볶음</v>
      </c>
      <c r="K34" s="180" t="str">
        <f>H34</f>
        <v>제육볶음</v>
      </c>
    </row>
    <row r="35" spans="1:16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86"/>
      <c r="K35" s="181"/>
    </row>
    <row r="36" spans="1:16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86" t="s">
        <v>58</v>
      </c>
      <c r="K36" s="181"/>
    </row>
    <row r="37" spans="1:16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86"/>
      <c r="K37" s="182"/>
    </row>
    <row r="38" spans="1:16" s="55" customFormat="1" ht="23.1" customHeight="1">
      <c r="A38" s="38" t="str">
        <f>일반식!F23</f>
        <v>양배추쌈</v>
      </c>
      <c r="B38" s="56"/>
      <c r="C38" s="56"/>
      <c r="D38" s="56"/>
      <c r="E38" s="177" t="s">
        <v>129</v>
      </c>
      <c r="F38" s="177" t="s">
        <v>129</v>
      </c>
      <c r="G38" s="177" t="s">
        <v>129</v>
      </c>
      <c r="H38" s="177" t="s">
        <v>129</v>
      </c>
      <c r="I38" s="177" t="s">
        <v>129</v>
      </c>
      <c r="J38" s="186" t="str">
        <f>G38</f>
        <v>오이벳두리</v>
      </c>
      <c r="K38" s="208" t="str">
        <f>J38</f>
        <v>오이벳두리</v>
      </c>
      <c r="L38" s="202"/>
      <c r="M38" s="202"/>
      <c r="N38" s="202"/>
      <c r="O38" s="202"/>
      <c r="P38" s="65"/>
    </row>
    <row r="39" spans="1:16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209"/>
      <c r="L39" s="202"/>
      <c r="M39" s="202"/>
      <c r="N39" s="202"/>
      <c r="O39" s="202"/>
      <c r="P39" s="65"/>
    </row>
    <row r="40" spans="1:16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210"/>
      <c r="L40" s="202"/>
      <c r="M40" s="202"/>
      <c r="N40" s="202"/>
      <c r="O40" s="202"/>
      <c r="P40" s="65"/>
    </row>
    <row r="41" spans="1:16" s="55" customFormat="1" ht="24.95" customHeight="1">
      <c r="A41" s="69" t="str">
        <f>일반식!F24</f>
        <v>계절나물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45944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77" t="s">
        <v>82</v>
      </c>
      <c r="I50" s="177" t="str">
        <f t="shared" ref="I50" si="0">H50</f>
        <v>곤약무국(부추X)</v>
      </c>
      <c r="J50" s="189" t="str">
        <f>G50</f>
        <v>잡곡밥</v>
      </c>
      <c r="K50" s="180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78"/>
      <c r="I51" s="178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78"/>
      <c r="I52" s="178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79"/>
      <c r="I53" s="179"/>
      <c r="J53" s="191"/>
      <c r="K53" s="182"/>
    </row>
    <row r="54" spans="1:12" s="55" customFormat="1" ht="24" customHeight="1">
      <c r="A54" s="38" t="str">
        <f>일반식!F30</f>
        <v>만두국</v>
      </c>
      <c r="B54" s="56"/>
      <c r="C54" s="56"/>
      <c r="D54" s="56"/>
      <c r="E54" s="177" t="s">
        <v>108</v>
      </c>
      <c r="F54" s="177" t="str">
        <f>E54</f>
        <v>양념콩불구이볶음</v>
      </c>
      <c r="G54" s="177" t="str">
        <f>F54</f>
        <v>양념콩불구이볶음</v>
      </c>
      <c r="H54" s="177" t="str">
        <f>G54</f>
        <v>양념콩불구이볶음</v>
      </c>
      <c r="I54" s="177" t="str">
        <f>H54</f>
        <v>양념콩불구이볶음</v>
      </c>
      <c r="J54" s="186" t="str">
        <f>I54</f>
        <v>양념콩불구이볶음</v>
      </c>
      <c r="K54" s="177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86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86" t="str">
        <f>A54</f>
        <v>만두국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86"/>
      <c r="K57" s="179"/>
    </row>
    <row r="58" spans="1:12" s="55" customFormat="1" ht="24" customHeight="1">
      <c r="A58" s="38" t="str">
        <f>일반식!F31</f>
        <v>동그랑땡</v>
      </c>
      <c r="B58" s="56"/>
      <c r="C58" s="56"/>
      <c r="D58" s="56"/>
      <c r="E58" s="180" t="str">
        <f>A58</f>
        <v>동그랑땡</v>
      </c>
      <c r="F58" s="180" t="str">
        <f>E58</f>
        <v>동그랑땡</v>
      </c>
      <c r="G58" s="180" t="str">
        <f>F58</f>
        <v>동그랑땡</v>
      </c>
      <c r="H58" s="180" t="str">
        <f>G58</f>
        <v>동그랑땡</v>
      </c>
      <c r="I58" s="180" t="str">
        <f>F58</f>
        <v>동그랑땡</v>
      </c>
      <c r="J58" s="186" t="str">
        <f>I58</f>
        <v>동그랑땡</v>
      </c>
      <c r="K58" s="180" t="str">
        <f>I58</f>
        <v>동그랑땡</v>
      </c>
    </row>
    <row r="59" spans="1:12" s="55" customFormat="1" ht="21.95" customHeight="1">
      <c r="A59" s="38"/>
      <c r="B59" s="56"/>
      <c r="C59" s="56"/>
      <c r="D59" s="56"/>
      <c r="E59" s="181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81"/>
      <c r="F60" s="181"/>
      <c r="G60" s="181"/>
      <c r="H60" s="181"/>
      <c r="I60" s="181"/>
      <c r="J60" s="211" t="s">
        <v>72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82"/>
      <c r="G61" s="182"/>
      <c r="H61" s="182"/>
      <c r="I61" s="182"/>
      <c r="J61" s="211"/>
      <c r="K61" s="182"/>
    </row>
    <row r="62" spans="1:12" s="55" customFormat="1" ht="24" customHeight="1">
      <c r="A62" s="38" t="str">
        <f>일반식!F32</f>
        <v>무나물</v>
      </c>
      <c r="B62" s="56"/>
      <c r="C62" s="56"/>
      <c r="D62" s="101"/>
      <c r="E62" s="177" t="str">
        <f>F62</f>
        <v>양배추볶음</v>
      </c>
      <c r="F62" s="177" t="s">
        <v>83</v>
      </c>
      <c r="G62" s="177" t="str">
        <f>F62</f>
        <v>양배추볶음</v>
      </c>
      <c r="H62" s="177" t="str">
        <f>G62</f>
        <v>양배추볶음</v>
      </c>
      <c r="I62" s="177" t="str">
        <f>H62</f>
        <v>양배추볶음</v>
      </c>
      <c r="J62" s="177" t="str">
        <f>I62</f>
        <v>양배추볶음</v>
      </c>
      <c r="K62" s="177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78"/>
      <c r="F63" s="178"/>
      <c r="G63" s="178"/>
      <c r="H63" s="178"/>
      <c r="I63" s="178"/>
      <c r="J63" s="178"/>
      <c r="K63" s="178"/>
    </row>
    <row r="64" spans="1:12" s="55" customFormat="1" ht="21.95" customHeight="1">
      <c r="A64" s="57"/>
      <c r="B64" s="58"/>
      <c r="C64" s="58"/>
      <c r="D64" s="102"/>
      <c r="E64" s="179"/>
      <c r="F64" s="179"/>
      <c r="G64" s="179"/>
      <c r="H64" s="179"/>
      <c r="I64" s="179"/>
      <c r="J64" s="179"/>
      <c r="K64" s="179"/>
    </row>
    <row r="65" spans="1:11" s="55" customFormat="1" ht="24" customHeight="1">
      <c r="A65" s="38" t="str">
        <f>일반식!F33</f>
        <v>마늘쫑멸치볶음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45945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7" t="s">
        <v>122</v>
      </c>
      <c r="F2" s="177" t="str">
        <f>E2</f>
        <v>계란당면국</v>
      </c>
      <c r="G2" s="177" t="str">
        <f t="shared" ref="G2:H2" si="0">F2</f>
        <v>계란당면국</v>
      </c>
      <c r="H2" s="177" t="str">
        <f t="shared" si="0"/>
        <v>계란당면국</v>
      </c>
      <c r="I2" s="180" t="str">
        <f>H2</f>
        <v>계란당면국</v>
      </c>
      <c r="J2" s="192" t="str">
        <f>G2</f>
        <v>계란당면국</v>
      </c>
      <c r="K2" s="180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78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78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79"/>
      <c r="I5" s="182"/>
      <c r="J5" s="186"/>
      <c r="K5" s="182"/>
    </row>
    <row r="6" spans="1:11" s="55" customFormat="1" ht="23.1" customHeight="1">
      <c r="A6" s="38" t="str">
        <f>일반식!H12</f>
        <v>황태계란국</v>
      </c>
      <c r="B6" s="56"/>
      <c r="C6" s="56"/>
      <c r="D6" s="56"/>
      <c r="E6" s="180" t="str">
        <f>A6</f>
        <v>황태계란국</v>
      </c>
      <c r="F6" s="180" t="str">
        <f>E6</f>
        <v>황태계란국</v>
      </c>
      <c r="G6" s="180" t="str">
        <f>F6</f>
        <v>황태계란국</v>
      </c>
      <c r="H6" s="180" t="str">
        <f>G6</f>
        <v>황태계란국</v>
      </c>
      <c r="I6" s="180" t="str">
        <f>H6</f>
        <v>황태계란국</v>
      </c>
      <c r="J6" s="186" t="str">
        <f>I6</f>
        <v>황태계란국</v>
      </c>
      <c r="K6" s="180" t="str">
        <f>I6</f>
        <v>황태계란국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일반식!H13</f>
        <v>두부조림</v>
      </c>
      <c r="B10" s="56"/>
      <c r="C10" s="56"/>
      <c r="D10" s="56"/>
      <c r="E10" s="177" t="str">
        <f>A10</f>
        <v>두부조림</v>
      </c>
      <c r="F10" s="180" t="s">
        <v>84</v>
      </c>
      <c r="G10" s="180" t="str">
        <f>F10</f>
        <v>우엉조림(올리고당)</v>
      </c>
      <c r="H10" s="180" t="str">
        <f>G10</f>
        <v>우엉조림(올리고당)</v>
      </c>
      <c r="I10" s="180" t="str">
        <f>H10</f>
        <v>우엉조림(올리고당)</v>
      </c>
      <c r="J10" s="187" t="str">
        <f>G10</f>
        <v>우엉조림(올리고당)</v>
      </c>
      <c r="K10" s="180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">
        <v>109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일반식!H14</f>
        <v>새우호박나물</v>
      </c>
      <c r="B14" s="56"/>
      <c r="C14" s="56"/>
      <c r="D14" s="56"/>
      <c r="E14" s="180" t="str">
        <f>A14</f>
        <v>새우호박나물</v>
      </c>
      <c r="F14" s="180" t="str">
        <f>E14</f>
        <v>새우호박나물</v>
      </c>
      <c r="G14" s="180" t="str">
        <f>F14</f>
        <v>새우호박나물</v>
      </c>
      <c r="H14" s="180" t="str">
        <f>G14</f>
        <v>새우호박나물</v>
      </c>
      <c r="I14" s="180" t="str">
        <f>H14</f>
        <v>새우호박나물</v>
      </c>
      <c r="J14" s="186" t="str">
        <f>I14</f>
        <v>새우호박나물</v>
      </c>
      <c r="K14" s="180" t="str">
        <f>I14</f>
        <v>새우호박나물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일반식!H15</f>
        <v>파래자반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45945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98" t="s">
        <v>85</v>
      </c>
      <c r="F26" s="198" t="str">
        <f>E26</f>
        <v>순두부된장찌개(안짜게)</v>
      </c>
      <c r="G26" s="198" t="str">
        <f>F26</f>
        <v>순두부된장찌개(안짜게)</v>
      </c>
      <c r="H26" s="198" t="str">
        <f>G26</f>
        <v>순두부된장찌개(안짜게)</v>
      </c>
      <c r="I26" s="198" t="str">
        <f>H26</f>
        <v>순두부된장찌개(안짜게)</v>
      </c>
      <c r="J26" s="212" t="str">
        <f>F26</f>
        <v>순두부된장찌개(안짜게)</v>
      </c>
      <c r="K26" s="198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213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66</v>
      </c>
      <c r="K28" s="199"/>
    </row>
    <row r="29" spans="1:11" s="55" customFormat="1" ht="21.7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일반식!H21</f>
        <v>배추된장국</v>
      </c>
      <c r="B30" s="56"/>
      <c r="C30" s="56"/>
      <c r="D30" s="56"/>
      <c r="E30" s="180" t="str">
        <f>A30</f>
        <v>배추된장국</v>
      </c>
      <c r="F30" s="180" t="str">
        <f>A30</f>
        <v>배추된장국</v>
      </c>
      <c r="G30" s="180" t="str">
        <f>F30</f>
        <v>배추된장국</v>
      </c>
      <c r="H30" s="180" t="str">
        <f>E30</f>
        <v>배추된장국</v>
      </c>
      <c r="I30" s="180" t="str">
        <f>H30</f>
        <v>배추된장국</v>
      </c>
      <c r="J30" s="186" t="str">
        <f>E30</f>
        <v>배추된장국</v>
      </c>
      <c r="K30" s="180" t="str">
        <f>I30</f>
        <v>배추된장국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124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일반식!H22</f>
        <v>돼지불고기볶음</v>
      </c>
      <c r="B34" s="56"/>
      <c r="C34" s="56"/>
      <c r="D34" s="56"/>
      <c r="E34" s="177" t="str">
        <f>A34</f>
        <v>돼지불고기볶음</v>
      </c>
      <c r="F34" s="180" t="str">
        <f>A34</f>
        <v>돼지불고기볶음</v>
      </c>
      <c r="G34" s="180" t="str">
        <f>F34</f>
        <v>돼지불고기볶음</v>
      </c>
      <c r="H34" s="180" t="str">
        <f>G34</f>
        <v>돼지불고기볶음</v>
      </c>
      <c r="I34" s="180" t="str">
        <f>H34</f>
        <v>돼지불고기볶음</v>
      </c>
      <c r="J34" s="186" t="str">
        <f>H34</f>
        <v>돼지불고기볶음</v>
      </c>
      <c r="K34" s="177" t="str">
        <f>H34</f>
        <v>돼지불고기볶음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79"/>
    </row>
    <row r="38" spans="1:11" s="55" customFormat="1" ht="23.1" customHeight="1">
      <c r="A38" s="38" t="str">
        <f>일반식!H23</f>
        <v>콩나물무침</v>
      </c>
      <c r="B38" s="56"/>
      <c r="C38" s="56"/>
      <c r="D38" s="56"/>
      <c r="E38" s="177" t="s">
        <v>110</v>
      </c>
      <c r="F38" s="177" t="str">
        <f>E38</f>
        <v>청경채나물</v>
      </c>
      <c r="G38" s="177" t="str">
        <f>F38</f>
        <v>청경채나물</v>
      </c>
      <c r="H38" s="177" t="str">
        <f t="shared" ref="H38:I38" si="1">G38</f>
        <v>청경채나물</v>
      </c>
      <c r="I38" s="177" t="str">
        <f t="shared" si="1"/>
        <v>청경채나물</v>
      </c>
      <c r="J38" s="186" t="str">
        <f>G38</f>
        <v>청경채나물</v>
      </c>
      <c r="K38" s="177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일반식!H24</f>
        <v>브로콜리무침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45945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7" t="s">
        <v>86</v>
      </c>
      <c r="F50" s="177" t="str">
        <f>E50</f>
        <v>야채두개장(안맵게)</v>
      </c>
      <c r="G50" s="177" t="str">
        <f>F50</f>
        <v>야채두개장(안맵게)</v>
      </c>
      <c r="H50" s="177" t="str">
        <f>G50</f>
        <v>야채두개장(안맵게)</v>
      </c>
      <c r="I50" s="177" t="str">
        <f>H50</f>
        <v>야채두개장(안맵게)</v>
      </c>
      <c r="J50" s="192" t="str">
        <f>I50</f>
        <v>야채두개장(안맵게)</v>
      </c>
      <c r="K50" s="177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86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86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86"/>
      <c r="K53" s="179"/>
    </row>
    <row r="54" spans="1:12" s="55" customFormat="1" ht="24" customHeight="1">
      <c r="A54" s="38" t="str">
        <f>일반식!H30</f>
        <v>소고기미역국</v>
      </c>
      <c r="B54" s="56"/>
      <c r="C54" s="56"/>
      <c r="D54" s="56"/>
      <c r="E54" s="180" t="str">
        <f>A54</f>
        <v>소고기미역국</v>
      </c>
      <c r="F54" s="180" t="str">
        <f>E54</f>
        <v>소고기미역국</v>
      </c>
      <c r="G54" s="180" t="str">
        <f>F54</f>
        <v>소고기미역국</v>
      </c>
      <c r="H54" s="177" t="s">
        <v>130</v>
      </c>
      <c r="I54" s="177" t="str">
        <f>H54</f>
        <v>너비아니구이</v>
      </c>
      <c r="J54" s="186" t="str">
        <f>G54</f>
        <v>소고기미역국</v>
      </c>
      <c r="K54" s="180" t="str">
        <f>J54</f>
        <v>소고기미역국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78"/>
      <c r="I55" s="178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78"/>
      <c r="I56" s="178"/>
      <c r="J56" s="186" t="str">
        <f>I54</f>
        <v>너비아니구이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79"/>
      <c r="I57" s="179"/>
      <c r="J57" s="186"/>
      <c r="K57" s="182"/>
    </row>
    <row r="58" spans="1:12" s="55" customFormat="1" ht="24" customHeight="1">
      <c r="A58" s="38" t="str">
        <f>일반식!H31</f>
        <v>소세지야채볶음</v>
      </c>
      <c r="B58" s="56"/>
      <c r="C58" s="56"/>
      <c r="D58" s="56"/>
      <c r="E58" s="177" t="str">
        <f>F58</f>
        <v>깻잎순마지볶음</v>
      </c>
      <c r="F58" s="177" t="s">
        <v>87</v>
      </c>
      <c r="G58" s="177" t="str">
        <f>F58</f>
        <v>깻잎순마지볶음</v>
      </c>
      <c r="H58" s="177" t="str">
        <f>G58</f>
        <v>깻잎순마지볶음</v>
      </c>
      <c r="I58" s="177" t="s">
        <v>88</v>
      </c>
      <c r="J58" s="186" t="str">
        <f>H58</f>
        <v>깻잎순마지볶음</v>
      </c>
      <c r="K58" s="177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78"/>
      <c r="F59" s="178"/>
      <c r="G59" s="178"/>
      <c r="H59" s="178"/>
      <c r="I59" s="178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78"/>
      <c r="G60" s="178"/>
      <c r="H60" s="178"/>
      <c r="I60" s="178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79"/>
      <c r="G61" s="179"/>
      <c r="H61" s="179"/>
      <c r="I61" s="179"/>
      <c r="J61" s="187"/>
      <c r="K61" s="179"/>
    </row>
    <row r="62" spans="1:12" s="55" customFormat="1" ht="24" customHeight="1">
      <c r="A62" s="38" t="str">
        <f>일반식!H32</f>
        <v>계절나물</v>
      </c>
      <c r="B62" s="56"/>
      <c r="C62" s="56"/>
      <c r="D62" s="56"/>
      <c r="E62" s="180" t="str">
        <f>A62</f>
        <v>계절나물</v>
      </c>
      <c r="F62" s="180" t="str">
        <f>E62</f>
        <v>계절나물</v>
      </c>
      <c r="G62" s="180" t="str">
        <f>F62</f>
        <v>계절나물</v>
      </c>
      <c r="H62" s="180" t="str">
        <f>G62</f>
        <v>계절나물</v>
      </c>
      <c r="I62" s="180" t="str">
        <f>H62</f>
        <v>계절나물</v>
      </c>
      <c r="J62" s="186" t="str">
        <f>G62</f>
        <v>계절나물</v>
      </c>
      <c r="K62" s="180" t="str">
        <f>J62</f>
        <v>계절나물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일반식!H33</f>
        <v>가지나물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45946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215" t="s">
        <v>89</v>
      </c>
      <c r="I2" s="180" t="str">
        <f>G2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216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216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217"/>
      <c r="I5" s="182"/>
      <c r="J5" s="186"/>
      <c r="K5" s="182"/>
    </row>
    <row r="6" spans="1:11" s="55" customFormat="1" ht="23.1" customHeight="1">
      <c r="A6" s="38" t="str">
        <f>일반식!J12</f>
        <v>사골우거지국</v>
      </c>
      <c r="B6" s="56"/>
      <c r="C6" s="56"/>
      <c r="D6" s="99"/>
      <c r="E6" s="180" t="str">
        <f>A6</f>
        <v>사골우거지국</v>
      </c>
      <c r="F6" s="180" t="str">
        <f>E6</f>
        <v>사골우거지국</v>
      </c>
      <c r="G6" s="180" t="str">
        <f>F6</f>
        <v>사골우거지국</v>
      </c>
      <c r="H6" s="180" t="str">
        <f>G6</f>
        <v>사골우거지국</v>
      </c>
      <c r="I6" s="180" t="str">
        <f>H6</f>
        <v>사골우거지국</v>
      </c>
      <c r="J6" s="186" t="str">
        <f>I6</f>
        <v>사골우거지국</v>
      </c>
      <c r="K6" s="180" t="str">
        <f>I6</f>
        <v>사골우거지국</v>
      </c>
    </row>
    <row r="7" spans="1:11" s="55" customFormat="1" ht="21.95" customHeight="1">
      <c r="A7" s="38"/>
      <c r="B7" s="56"/>
      <c r="C7" s="56"/>
      <c r="D7" s="99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99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100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일반식!J13</f>
        <v>메알장조림</v>
      </c>
      <c r="B10" s="56"/>
      <c r="C10" s="56"/>
      <c r="D10" s="56"/>
      <c r="E10" s="177" t="str">
        <f>F10</f>
        <v>땅콩조림(올리고당)</v>
      </c>
      <c r="F10" s="177" t="s">
        <v>90</v>
      </c>
      <c r="G10" s="177" t="str">
        <f>F10</f>
        <v>땅콩조림(올리고당)</v>
      </c>
      <c r="H10" s="193" t="s">
        <v>111</v>
      </c>
      <c r="I10" s="193" t="str">
        <f>H10</f>
        <v>영콘볶음</v>
      </c>
      <c r="J10" s="186" t="str">
        <f>G10</f>
        <v>땅콩조림(올리고당)</v>
      </c>
      <c r="K10" s="177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218"/>
      <c r="G11" s="218"/>
      <c r="H11" s="194"/>
      <c r="I11" s="219"/>
      <c r="J11" s="186"/>
      <c r="K11" s="218"/>
    </row>
    <row r="12" spans="1:11" s="55" customFormat="1" ht="21.95" customHeight="1">
      <c r="A12" s="38"/>
      <c r="B12" s="56"/>
      <c r="C12" s="56"/>
      <c r="D12" s="56"/>
      <c r="E12" s="178"/>
      <c r="F12" s="218"/>
      <c r="G12" s="218"/>
      <c r="H12" s="194"/>
      <c r="I12" s="219"/>
      <c r="J12" s="186" t="str">
        <f>I14</f>
        <v>잔파나물</v>
      </c>
      <c r="K12" s="218"/>
    </row>
    <row r="13" spans="1:11" s="55" customFormat="1" ht="21.95" customHeight="1">
      <c r="A13" s="57"/>
      <c r="B13" s="58"/>
      <c r="C13" s="58"/>
      <c r="D13" s="58"/>
      <c r="E13" s="179"/>
      <c r="F13" s="176"/>
      <c r="G13" s="176"/>
      <c r="H13" s="195"/>
      <c r="I13" s="220"/>
      <c r="J13" s="186"/>
      <c r="K13" s="176"/>
    </row>
    <row r="14" spans="1:11" s="55" customFormat="1" ht="23.1" customHeight="1">
      <c r="A14" s="38" t="str">
        <f>일반식!J14</f>
        <v>무나물</v>
      </c>
      <c r="B14" s="56"/>
      <c r="C14" s="56"/>
      <c r="D14" s="56"/>
      <c r="E14" s="180" t="str">
        <f>A14</f>
        <v>무나물</v>
      </c>
      <c r="F14" s="180" t="str">
        <f>E14</f>
        <v>무나물</v>
      </c>
      <c r="G14" s="180" t="str">
        <f>F14</f>
        <v>무나물</v>
      </c>
      <c r="H14" s="193" t="s">
        <v>98</v>
      </c>
      <c r="I14" s="193" t="str">
        <f>H14</f>
        <v>잔파나물</v>
      </c>
      <c r="J14" s="186" t="str">
        <f>G14</f>
        <v>무나물</v>
      </c>
      <c r="K14" s="180" t="str">
        <f>G14</f>
        <v>무나물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일반식!J15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45946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e">
        <f>A22</f>
        <v>#REF!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일반식!J21</f>
        <v>얼갈이된장국</v>
      </c>
      <c r="B30" s="56"/>
      <c r="C30" s="56"/>
      <c r="D30" s="56"/>
      <c r="E30" s="180" t="str">
        <f>A30</f>
        <v>얼갈이된장국</v>
      </c>
      <c r="F30" s="180" t="str">
        <f>E30</f>
        <v>얼갈이된장국</v>
      </c>
      <c r="G30" s="180" t="str">
        <f>F30</f>
        <v>얼갈이된장국</v>
      </c>
      <c r="H30" s="180" t="str">
        <f>G30</f>
        <v>얼갈이된장국</v>
      </c>
      <c r="I30" s="180" t="str">
        <f>H30</f>
        <v>얼갈이된장국</v>
      </c>
      <c r="J30" s="186" t="str">
        <f>I30</f>
        <v>얼갈이된장국</v>
      </c>
      <c r="K30" s="180" t="str">
        <f>E30</f>
        <v>얼갈이된장국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112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일반식!J22</f>
        <v>돈불고기</v>
      </c>
      <c r="B34" s="56"/>
      <c r="C34" s="56"/>
      <c r="D34" s="56"/>
      <c r="E34" s="177" t="str">
        <f>A34</f>
        <v>돈불고기</v>
      </c>
      <c r="F34" s="180" t="str">
        <f>A34</f>
        <v>돈불고기</v>
      </c>
      <c r="G34" s="180" t="str">
        <f>F34</f>
        <v>돈불고기</v>
      </c>
      <c r="H34" s="180" t="str">
        <f>G34</f>
        <v>돈불고기</v>
      </c>
      <c r="I34" s="180" t="str">
        <f>H34</f>
        <v>돈불고기</v>
      </c>
      <c r="J34" s="186" t="str">
        <f>H34</f>
        <v>돈불고기</v>
      </c>
      <c r="K34" s="180" t="str">
        <f>J34</f>
        <v>돈불고기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일반식!J23</f>
        <v>어묵볶음</v>
      </c>
      <c r="B38" s="56"/>
      <c r="C38" s="56"/>
      <c r="D38" s="56"/>
      <c r="E38" s="177" t="str">
        <f>A38</f>
        <v>어묵볶음</v>
      </c>
      <c r="F38" s="177" t="str">
        <f>E38</f>
        <v>어묵볶음</v>
      </c>
      <c r="G38" s="177" t="str">
        <f>F38</f>
        <v>어묵볶음</v>
      </c>
      <c r="H38" s="177" t="str">
        <f>G38</f>
        <v>어묵볶음</v>
      </c>
      <c r="I38" s="177" t="str">
        <f>H38</f>
        <v>어묵볶음</v>
      </c>
      <c r="J38" s="186" t="str">
        <f>G38</f>
        <v>어묵볶음</v>
      </c>
      <c r="K38" s="177" t="str">
        <f>I38</f>
        <v>어묵볶음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일반식!J24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45946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A50</f>
        <v>잡곡밥</v>
      </c>
      <c r="H50" s="180" t="str">
        <f>G50</f>
        <v>잡곡밥</v>
      </c>
      <c r="I50" s="180" t="str">
        <f>H50</f>
        <v>잡곡밥</v>
      </c>
      <c r="J50" s="177" t="str">
        <f>F50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78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78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79"/>
      <c r="K53" s="182"/>
    </row>
    <row r="54" spans="1:12" s="55" customFormat="1" ht="24" customHeight="1">
      <c r="A54" s="38" t="str">
        <f>일반식!J30</f>
        <v>감자국</v>
      </c>
      <c r="B54" s="56"/>
      <c r="C54" s="56"/>
      <c r="D54" s="56"/>
      <c r="E54" s="180" t="str">
        <f>A54</f>
        <v>감자국</v>
      </c>
      <c r="F54" s="180" t="str">
        <f>E54</f>
        <v>감자국</v>
      </c>
      <c r="G54" s="180" t="str">
        <f>F54</f>
        <v>감자국</v>
      </c>
      <c r="H54" s="180" t="str">
        <f>G54</f>
        <v>감자국</v>
      </c>
      <c r="I54" s="180" t="str">
        <f>H54</f>
        <v>감자국</v>
      </c>
      <c r="J54" s="186" t="str">
        <f>G54</f>
        <v>감자국</v>
      </c>
      <c r="K54" s="180" t="str">
        <f>G54</f>
        <v>감자국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113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일반식!J31</f>
        <v>탕수육/소스</v>
      </c>
      <c r="B58" s="56"/>
      <c r="C58" s="56"/>
      <c r="D58" s="56"/>
      <c r="E58" s="177" t="str">
        <f>A58</f>
        <v>탕수육/소스</v>
      </c>
      <c r="F58" s="180" t="str">
        <f>A58</f>
        <v>탕수육/소스</v>
      </c>
      <c r="G58" s="180" t="str">
        <f>F58</f>
        <v>탕수육/소스</v>
      </c>
      <c r="H58" s="180" t="str">
        <f>G58</f>
        <v>탕수육/소스</v>
      </c>
      <c r="I58" s="180" t="str">
        <f>H58</f>
        <v>탕수육/소스</v>
      </c>
      <c r="J58" s="186" t="str">
        <f>G58</f>
        <v>탕수육/소스</v>
      </c>
      <c r="K58" s="180" t="str">
        <f>G58</f>
        <v>탕수육/소스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일반식!J32</f>
        <v>곤약조림</v>
      </c>
      <c r="B62" s="56"/>
      <c r="C62" s="56"/>
      <c r="D62" s="56"/>
      <c r="E62" s="180" t="str">
        <f>A62</f>
        <v>곤약조림</v>
      </c>
      <c r="F62" s="180" t="str">
        <f>E62</f>
        <v>곤약조림</v>
      </c>
      <c r="G62" s="180" t="str">
        <f>F62</f>
        <v>곤약조림</v>
      </c>
      <c r="H62" s="180" t="str">
        <f>G62</f>
        <v>곤약조림</v>
      </c>
      <c r="I62" s="180" t="str">
        <f>H62</f>
        <v>곤약조림</v>
      </c>
      <c r="J62" s="186" t="str">
        <f>G62</f>
        <v>곤약조림</v>
      </c>
      <c r="K62" s="180" t="str">
        <f>J62</f>
        <v>곤약조림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일반식!J33</f>
        <v>계절나물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45947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77" t="s">
        <v>125</v>
      </c>
      <c r="I2" s="177" t="str">
        <f>H2</f>
        <v>양배추된장국</v>
      </c>
      <c r="J2" s="192" t="str">
        <f>E2</f>
        <v>잡곡밥</v>
      </c>
      <c r="K2" s="177" t="str">
        <f>J2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78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78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79"/>
    </row>
    <row r="6" spans="1:11" s="55" customFormat="1" ht="23.1" customHeight="1">
      <c r="A6" s="38" t="str">
        <f>일반식!L12</f>
        <v>양송이스프</v>
      </c>
      <c r="B6" s="56"/>
      <c r="C6" s="56"/>
      <c r="D6" s="56"/>
      <c r="E6" s="180" t="str">
        <f>A6</f>
        <v>양송이스프</v>
      </c>
      <c r="F6" s="180" t="str">
        <f>E6</f>
        <v>양송이스프</v>
      </c>
      <c r="G6" s="180" t="str">
        <f>F6</f>
        <v>양송이스프</v>
      </c>
      <c r="H6" s="180" t="str">
        <f>G6</f>
        <v>양송이스프</v>
      </c>
      <c r="I6" s="180" t="str">
        <f>H6</f>
        <v>양송이스프</v>
      </c>
      <c r="J6" s="186" t="str">
        <f>I6</f>
        <v>양송이스프</v>
      </c>
      <c r="K6" s="180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78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일반식!L13</f>
        <v>떡갈비조림</v>
      </c>
      <c r="B10" s="56"/>
      <c r="C10" s="56"/>
      <c r="D10" s="56"/>
      <c r="E10" s="180" t="str">
        <f>A10</f>
        <v>떡갈비조림</v>
      </c>
      <c r="F10" s="180" t="str">
        <f>E10</f>
        <v>떡갈비조림</v>
      </c>
      <c r="G10" s="180" t="str">
        <f>F10</f>
        <v>떡갈비조림</v>
      </c>
      <c r="H10" s="177" t="s">
        <v>75</v>
      </c>
      <c r="I10" s="180" t="str">
        <f>G10</f>
        <v>떡갈비조림</v>
      </c>
      <c r="J10" s="186" t="str">
        <f>G10</f>
        <v>떡갈비조림</v>
      </c>
      <c r="K10" s="180" t="str">
        <f>G10</f>
        <v>떡갈비조림</v>
      </c>
    </row>
    <row r="11" spans="1:11" s="55" customFormat="1" ht="21.95" customHeight="1">
      <c r="A11" s="38"/>
      <c r="B11" s="56"/>
      <c r="C11" s="56"/>
      <c r="D11" s="56"/>
      <c r="E11" s="181"/>
      <c r="F11" s="181"/>
      <c r="G11" s="181"/>
      <c r="H11" s="178"/>
      <c r="I11" s="181"/>
      <c r="J11" s="186"/>
      <c r="K11" s="181"/>
    </row>
    <row r="12" spans="1:11" s="55" customFormat="1" ht="21.95" customHeight="1">
      <c r="A12" s="38"/>
      <c r="B12" s="56"/>
      <c r="C12" s="56"/>
      <c r="D12" s="56"/>
      <c r="E12" s="181"/>
      <c r="F12" s="181"/>
      <c r="G12" s="181"/>
      <c r="H12" s="178"/>
      <c r="I12" s="181"/>
      <c r="J12" s="186" t="s">
        <v>118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82"/>
      <c r="G13" s="182"/>
      <c r="H13" s="179"/>
      <c r="I13" s="182"/>
      <c r="J13" s="186"/>
      <c r="K13" s="182"/>
    </row>
    <row r="14" spans="1:11" s="55" customFormat="1" ht="23.1" customHeight="1">
      <c r="A14" s="38" t="str">
        <f>일반식!L14</f>
        <v>청포묵무침</v>
      </c>
      <c r="B14" s="56"/>
      <c r="C14" s="56"/>
      <c r="D14" s="56"/>
      <c r="E14" s="177" t="s">
        <v>133</v>
      </c>
      <c r="F14" s="177" t="s">
        <v>133</v>
      </c>
      <c r="G14" s="177" t="s">
        <v>133</v>
      </c>
      <c r="H14" s="177" t="s">
        <v>133</v>
      </c>
      <c r="I14" s="177" t="s">
        <v>133</v>
      </c>
      <c r="J14" s="186" t="str">
        <f>G14</f>
        <v>호박나물</v>
      </c>
      <c r="K14" s="177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일반식!L15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45947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">
        <v>67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일반식!L21</f>
        <v>근대국</v>
      </c>
      <c r="B30" s="56"/>
      <c r="C30" s="56"/>
      <c r="D30" s="56"/>
      <c r="E30" s="177" t="s">
        <v>114</v>
      </c>
      <c r="F30" s="177" t="str">
        <f>E30</f>
        <v>스테이크야채볶음</v>
      </c>
      <c r="G30" s="177" t="str">
        <f>F30</f>
        <v>스테이크야채볶음</v>
      </c>
      <c r="H30" s="177" t="str">
        <f>G30</f>
        <v>스테이크야채볶음</v>
      </c>
      <c r="I30" s="177" t="str">
        <f>H30</f>
        <v>스테이크야채볶음</v>
      </c>
      <c r="J30" s="186" t="str">
        <f>E30</f>
        <v>스테이크야채볶음</v>
      </c>
      <c r="K30" s="177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115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일반식!L22</f>
        <v>제육볶음</v>
      </c>
      <c r="B34" s="56"/>
      <c r="C34" s="56"/>
      <c r="D34" s="56"/>
      <c r="E34" s="177" t="s">
        <v>91</v>
      </c>
      <c r="F34" s="177" t="str">
        <f>E34</f>
        <v>브로콜리야채볶음</v>
      </c>
      <c r="G34" s="177" t="str">
        <f>F34</f>
        <v>브로콜리야채볶음</v>
      </c>
      <c r="H34" s="177" t="str">
        <f>G34</f>
        <v>브로콜리야채볶음</v>
      </c>
      <c r="I34" s="177" t="str">
        <f>H34</f>
        <v>브로콜리야채볶음</v>
      </c>
      <c r="J34" s="186" t="str">
        <f>H34</f>
        <v>브로콜리야채볶음</v>
      </c>
      <c r="K34" s="177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79"/>
    </row>
    <row r="38" spans="1:11" s="55" customFormat="1" ht="23.1" customHeight="1">
      <c r="A38" s="38" t="str">
        <f>일반식!L23</f>
        <v>들깨버섯볶음</v>
      </c>
      <c r="B38" s="56"/>
      <c r="C38" s="56"/>
      <c r="D38" s="56"/>
      <c r="E38" s="177" t="str">
        <f>A38</f>
        <v>들깨버섯볶음</v>
      </c>
      <c r="F38" s="180" t="str">
        <f>A38</f>
        <v>들깨버섯볶음</v>
      </c>
      <c r="G38" s="180" t="str">
        <f>F38</f>
        <v>들깨버섯볶음</v>
      </c>
      <c r="H38" s="180" t="s">
        <v>134</v>
      </c>
      <c r="I38" s="180" t="s">
        <v>134</v>
      </c>
      <c r="J38" s="187" t="str">
        <f>G38</f>
        <v>들깨버섯볶음</v>
      </c>
      <c r="K38" s="177" t="s">
        <v>116</v>
      </c>
    </row>
    <row r="39" spans="1:11" s="55" customFormat="1" ht="21.95" customHeight="1">
      <c r="A39" s="38"/>
      <c r="B39" s="56"/>
      <c r="C39" s="56"/>
      <c r="D39" s="56"/>
      <c r="E39" s="178"/>
      <c r="F39" s="181"/>
      <c r="G39" s="181"/>
      <c r="H39" s="181"/>
      <c r="I39" s="181"/>
      <c r="J39" s="187"/>
      <c r="K39" s="178"/>
    </row>
    <row r="40" spans="1:11" s="55" customFormat="1" ht="21.95" customHeight="1">
      <c r="A40" s="57"/>
      <c r="B40" s="58"/>
      <c r="C40" s="58"/>
      <c r="D40" s="58"/>
      <c r="E40" s="179"/>
      <c r="F40" s="182"/>
      <c r="G40" s="182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일반식!L24</f>
        <v>숙주나물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45947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7" t="s">
        <v>123</v>
      </c>
      <c r="F50" s="177" t="str">
        <f>E50</f>
        <v>호박된장국</v>
      </c>
      <c r="G50" s="204" t="str">
        <f>A50</f>
        <v>잡곡밥</v>
      </c>
      <c r="H50" s="204" t="str">
        <f>G50</f>
        <v>잡곡밥</v>
      </c>
      <c r="I50" s="204" t="str">
        <f>H50</f>
        <v>잡곡밥</v>
      </c>
      <c r="J50" s="192" t="str">
        <f>F50</f>
        <v>호박된장국</v>
      </c>
      <c r="K50" s="204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205"/>
      <c r="H51" s="205"/>
      <c r="I51" s="205"/>
      <c r="J51" s="186"/>
      <c r="K51" s="205"/>
    </row>
    <row r="52" spans="1:12" s="55" customFormat="1" ht="21.95" customHeight="1">
      <c r="A52" s="38"/>
      <c r="B52" s="56"/>
      <c r="C52" s="56"/>
      <c r="D52" s="56"/>
      <c r="E52" s="178"/>
      <c r="F52" s="178"/>
      <c r="G52" s="205"/>
      <c r="H52" s="205"/>
      <c r="I52" s="205"/>
      <c r="J52" s="186"/>
      <c r="K52" s="205"/>
    </row>
    <row r="53" spans="1:12" s="55" customFormat="1" ht="21.95" customHeight="1">
      <c r="A53" s="57"/>
      <c r="B53" s="58"/>
      <c r="C53" s="58"/>
      <c r="D53" s="58"/>
      <c r="E53" s="179"/>
      <c r="F53" s="179"/>
      <c r="G53" s="206"/>
      <c r="H53" s="206"/>
      <c r="I53" s="206"/>
      <c r="J53" s="186"/>
      <c r="K53" s="206"/>
    </row>
    <row r="54" spans="1:12" s="55" customFormat="1" ht="24" customHeight="1">
      <c r="A54" s="38" t="str">
        <f>일반식!L30</f>
        <v>황태미역국</v>
      </c>
      <c r="B54" s="56"/>
      <c r="C54" s="56"/>
      <c r="D54" s="56"/>
      <c r="E54" s="193" t="s">
        <v>131</v>
      </c>
      <c r="F54" s="180" t="str">
        <f>A54</f>
        <v>황태미역국</v>
      </c>
      <c r="G54" s="180" t="str">
        <f>F54</f>
        <v>황태미역국</v>
      </c>
      <c r="H54" s="193" t="str">
        <f>E54</f>
        <v>배추전</v>
      </c>
      <c r="I54" s="193" t="str">
        <f>H54</f>
        <v>배추전</v>
      </c>
      <c r="J54" s="186" t="str">
        <f>H54</f>
        <v>배추전</v>
      </c>
      <c r="K54" s="193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4"/>
      <c r="F55" s="181"/>
      <c r="G55" s="181"/>
      <c r="H55" s="194"/>
      <c r="I55" s="194"/>
      <c r="J55" s="186"/>
      <c r="K55" s="194"/>
    </row>
    <row r="56" spans="1:12" s="55" customFormat="1" ht="21.95" customHeight="1">
      <c r="A56" s="38"/>
      <c r="B56" s="56"/>
      <c r="C56" s="56"/>
      <c r="D56" s="56"/>
      <c r="E56" s="194"/>
      <c r="F56" s="181"/>
      <c r="G56" s="181"/>
      <c r="H56" s="194"/>
      <c r="I56" s="194"/>
      <c r="J56" s="186" t="str">
        <f>G54</f>
        <v>황태미역국</v>
      </c>
      <c r="K56" s="194"/>
    </row>
    <row r="57" spans="1:12" s="55" customFormat="1" ht="21.95" customHeight="1">
      <c r="A57" s="57"/>
      <c r="B57" s="58"/>
      <c r="C57" s="58"/>
      <c r="D57" s="58"/>
      <c r="E57" s="195"/>
      <c r="F57" s="182"/>
      <c r="G57" s="182"/>
      <c r="H57" s="195"/>
      <c r="I57" s="195"/>
      <c r="J57" s="186"/>
      <c r="K57" s="195"/>
    </row>
    <row r="58" spans="1:12" s="55" customFormat="1" ht="24" customHeight="1">
      <c r="A58" s="38" t="str">
        <f>일반식!L31</f>
        <v>너비아니구이</v>
      </c>
      <c r="B58" s="56"/>
      <c r="C58" s="56"/>
      <c r="D58" s="56"/>
      <c r="E58" s="177" t="s">
        <v>92</v>
      </c>
      <c r="F58" s="180" t="str">
        <f>A58</f>
        <v>너비아니구이</v>
      </c>
      <c r="G58" s="180" t="str">
        <f>F58</f>
        <v>너비아니구이</v>
      </c>
      <c r="H58" s="180" t="str">
        <f>G58</f>
        <v>너비아니구이</v>
      </c>
      <c r="I58" s="180" t="str">
        <f>H58</f>
        <v>너비아니구이</v>
      </c>
      <c r="J58" s="186" t="str">
        <f>K58</f>
        <v>마지야채볶음</v>
      </c>
      <c r="K58" s="177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79"/>
    </row>
    <row r="62" spans="1:12" s="55" customFormat="1" ht="24" customHeight="1">
      <c r="A62" s="38" t="str">
        <f>일반식!L32</f>
        <v>청경채무침</v>
      </c>
      <c r="B62" s="56"/>
      <c r="C62" s="56"/>
      <c r="D62" s="56"/>
      <c r="E62" s="177" t="str">
        <f>F62</f>
        <v>쌈배추나물</v>
      </c>
      <c r="F62" s="177" t="s">
        <v>117</v>
      </c>
      <c r="G62" s="177" t="str">
        <f>F62</f>
        <v>쌈배추나물</v>
      </c>
      <c r="H62" s="177" t="str">
        <f>G62</f>
        <v>쌈배추나물</v>
      </c>
      <c r="I62" s="177" t="str">
        <f>H62</f>
        <v>쌈배추나물</v>
      </c>
      <c r="J62" s="186" t="str">
        <f>I62</f>
        <v>쌈배추나물</v>
      </c>
      <c r="K62" s="177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일반식!L33</f>
        <v>오복지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45948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일반식!N12</f>
        <v>무채들깨국</v>
      </c>
      <c r="B6" s="56"/>
      <c r="C6" s="56"/>
      <c r="D6" s="56"/>
      <c r="E6" s="180" t="str">
        <f>A6</f>
        <v>무채들깨국</v>
      </c>
      <c r="F6" s="180" t="str">
        <f>E6</f>
        <v>무채들깨국</v>
      </c>
      <c r="G6" s="180" t="str">
        <f>F6</f>
        <v>무채들깨국</v>
      </c>
      <c r="H6" s="180" t="str">
        <f>G6</f>
        <v>무채들깨국</v>
      </c>
      <c r="I6" s="180" t="str">
        <f>G6</f>
        <v>무채들깨국</v>
      </c>
      <c r="J6" s="186" t="str">
        <f>I6</f>
        <v>무채들깨국</v>
      </c>
      <c r="K6" s="180" t="str">
        <f>J6</f>
        <v>무채들깨국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77" t="str">
        <f>A10</f>
        <v>돈장조림</v>
      </c>
      <c r="F10" s="180" t="s">
        <v>69</v>
      </c>
      <c r="G10" s="180" t="str">
        <f>F10</f>
        <v>흰콩야채볶음(올리고당)</v>
      </c>
      <c r="H10" s="177" t="s">
        <v>70</v>
      </c>
      <c r="I10" s="177" t="str">
        <f>H10</f>
        <v>베지너겟조림</v>
      </c>
      <c r="J10" s="186" t="str">
        <f>G10</f>
        <v>흰콩야채볶음(올리고당)</v>
      </c>
      <c r="K10" s="177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78"/>
      <c r="I11" s="178"/>
      <c r="J11" s="186"/>
      <c r="K11" s="178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78"/>
      <c r="I12" s="178"/>
      <c r="J12" s="186" t="str">
        <f>I10</f>
        <v>베지너겟조림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79"/>
      <c r="I13" s="179"/>
      <c r="J13" s="186"/>
      <c r="K13" s="179"/>
    </row>
    <row r="14" spans="1:11" s="55" customFormat="1" ht="23.1" customHeight="1">
      <c r="A14" s="38" t="str">
        <f>일반식!N14</f>
        <v>콩나물무침</v>
      </c>
      <c r="B14" s="56"/>
      <c r="C14" s="56"/>
      <c r="D14" s="56"/>
      <c r="E14" s="180" t="str">
        <f>A14</f>
        <v>콩나물무침</v>
      </c>
      <c r="F14" s="180" t="str">
        <f>E14</f>
        <v>콩나물무침</v>
      </c>
      <c r="G14" s="180" t="str">
        <f>F14</f>
        <v>콩나물무침</v>
      </c>
      <c r="H14" s="193" t="s">
        <v>119</v>
      </c>
      <c r="I14" s="193" t="str">
        <f>H14</f>
        <v>건취나물볶음</v>
      </c>
      <c r="J14" s="186" t="str">
        <f>I14</f>
        <v>건취나물볶음</v>
      </c>
      <c r="K14" s="180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일반식!N15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98" t="s">
        <v>93</v>
      </c>
      <c r="F26" s="198" t="str">
        <f>E26</f>
        <v>야채추어탕(안맵게)</v>
      </c>
      <c r="G26" s="198" t="str">
        <f t="shared" ref="G26:I26" si="0">F26</f>
        <v>야채추어탕(안맵게)</v>
      </c>
      <c r="H26" s="198" t="str">
        <f t="shared" si="0"/>
        <v>야채추어탕(안맵게)</v>
      </c>
      <c r="I26" s="198" t="str">
        <f t="shared" si="0"/>
        <v>야채추어탕(안맵게)</v>
      </c>
      <c r="J26" s="207" t="str">
        <f>F26</f>
        <v>야채추어탕(안맵게)</v>
      </c>
      <c r="K26" s="198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187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62</v>
      </c>
      <c r="K28" s="199"/>
    </row>
    <row r="29" spans="1:11" s="55" customFormat="1" ht="21.9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일반식!N21</f>
        <v>배추된장국</v>
      </c>
      <c r="B30" s="56"/>
      <c r="C30" s="56"/>
      <c r="D30" s="56"/>
      <c r="E30" s="180" t="str">
        <f>A30</f>
        <v>배추된장국</v>
      </c>
      <c r="F30" s="180" t="str">
        <f>E30</f>
        <v>배추된장국</v>
      </c>
      <c r="G30" s="180" t="str">
        <f>F30</f>
        <v>배추된장국</v>
      </c>
      <c r="H30" s="180" t="str">
        <f>G30</f>
        <v>배추된장국</v>
      </c>
      <c r="I30" s="180" t="str">
        <f>H30</f>
        <v>배추된장국</v>
      </c>
      <c r="J30" s="186" t="str">
        <f>E30</f>
        <v>배추된장국</v>
      </c>
      <c r="K30" s="180" t="str">
        <f>F30</f>
        <v>배추된장국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73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77" t="str">
        <f>A34</f>
        <v>버섯소불고기볶음</v>
      </c>
      <c r="F34" s="180" t="str">
        <f>A34</f>
        <v>버섯소불고기볶음</v>
      </c>
      <c r="G34" s="180" t="str">
        <f>F34</f>
        <v>버섯소불고기볶음</v>
      </c>
      <c r="H34" s="180" t="str">
        <f>G34</f>
        <v>버섯소불고기볶음</v>
      </c>
      <c r="I34" s="180" t="str">
        <f>H34</f>
        <v>버섯소불고기볶음</v>
      </c>
      <c r="J34" s="186" t="str">
        <f>F34</f>
        <v>버섯소불고기볶음</v>
      </c>
      <c r="K34" s="180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일반식!N23</f>
        <v>가지나물</v>
      </c>
      <c r="B38" s="56"/>
      <c r="C38" s="56"/>
      <c r="D38" s="56"/>
      <c r="E38" s="177" t="s">
        <v>94</v>
      </c>
      <c r="F38" s="177" t="str">
        <f>E38</f>
        <v>오이벳두리</v>
      </c>
      <c r="G38" s="177" t="str">
        <f>F38</f>
        <v>오이벳두리</v>
      </c>
      <c r="H38" s="177" t="str">
        <f t="shared" ref="H38:I38" si="1">G38</f>
        <v>오이벳두리</v>
      </c>
      <c r="I38" s="177" t="str">
        <f t="shared" si="1"/>
        <v>오이벳두리</v>
      </c>
      <c r="J38" s="186" t="str">
        <f>G38</f>
        <v>오이벳두리</v>
      </c>
      <c r="K38" s="177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일반식!N24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45948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80" t="str">
        <f t="shared" ref="H50:I50" si="2">G50</f>
        <v>잡곡밥</v>
      </c>
      <c r="I50" s="180" t="str">
        <f t="shared" si="2"/>
        <v>잡곡밥</v>
      </c>
      <c r="J50" s="192" t="str">
        <f>E50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86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86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86"/>
      <c r="K53" s="182"/>
    </row>
    <row r="54" spans="1:12" s="55" customFormat="1" ht="24" customHeight="1">
      <c r="A54" s="38" t="str">
        <f>일반식!N30</f>
        <v>어묵국</v>
      </c>
      <c r="B54" s="56"/>
      <c r="C54" s="56"/>
      <c r="D54" s="56"/>
      <c r="E54" s="180" t="str">
        <f>A54</f>
        <v>어묵국</v>
      </c>
      <c r="F54" s="180" t="str">
        <f>E54</f>
        <v>어묵국</v>
      </c>
      <c r="G54" s="180" t="str">
        <f>F54</f>
        <v>어묵국</v>
      </c>
      <c r="H54" s="180" t="str">
        <f>G54</f>
        <v>어묵국</v>
      </c>
      <c r="I54" s="180" t="str">
        <f>H54</f>
        <v>어묵국</v>
      </c>
      <c r="J54" s="186" t="str">
        <f>I54</f>
        <v>어묵국</v>
      </c>
      <c r="K54" s="180" t="str">
        <f>G54</f>
        <v>어묵국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tr">
        <f>I62</f>
        <v>파래무침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일반식!N31</f>
        <v>돈까스/소스</v>
      </c>
      <c r="B58" s="56"/>
      <c r="C58" s="56"/>
      <c r="D58" s="56"/>
      <c r="E58" s="177" t="str">
        <f>A58</f>
        <v>돈까스/소스</v>
      </c>
      <c r="F58" s="180" t="str">
        <f>A58</f>
        <v>돈까스/소스</v>
      </c>
      <c r="G58" s="180" t="str">
        <f>F58</f>
        <v>돈까스/소스</v>
      </c>
      <c r="H58" s="180" t="str">
        <f>G58</f>
        <v>돈까스/소스</v>
      </c>
      <c r="I58" s="180" t="str">
        <f>H58</f>
        <v>돈까스/소스</v>
      </c>
      <c r="J58" s="186" t="str">
        <f>G58</f>
        <v>돈까스/소스</v>
      </c>
      <c r="K58" s="180" t="str">
        <f>J58</f>
        <v>돈까스/소스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일반식!N32</f>
        <v>계절나물</v>
      </c>
      <c r="B62" s="56"/>
      <c r="C62" s="56"/>
      <c r="D62" s="56"/>
      <c r="E62" s="180" t="str">
        <f>A62</f>
        <v>계절나물</v>
      </c>
      <c r="F62" s="180" t="str">
        <f>E62</f>
        <v>계절나물</v>
      </c>
      <c r="G62" s="180" t="str">
        <f>F62</f>
        <v>계절나물</v>
      </c>
      <c r="H62" s="177" t="s">
        <v>126</v>
      </c>
      <c r="I62" s="177" t="str">
        <f>H62</f>
        <v>파래무침</v>
      </c>
      <c r="J62" s="186" t="str">
        <f>G62</f>
        <v>계절나물</v>
      </c>
      <c r="K62" s="177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79"/>
      <c r="I64" s="179"/>
      <c r="J64" s="186"/>
      <c r="K64" s="179"/>
    </row>
    <row r="65" spans="1:11" s="55" customFormat="1" ht="24" customHeight="1">
      <c r="A65" s="38" t="str">
        <f>일반식!N33</f>
        <v>락교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45949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180" t="str">
        <f>G2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일반식!P12</f>
        <v>감자미역국</v>
      </c>
      <c r="B6" s="56"/>
      <c r="C6" s="56"/>
      <c r="D6" s="56"/>
      <c r="E6" s="180" t="str">
        <f>A6</f>
        <v>감자미역국</v>
      </c>
      <c r="F6" s="180" t="str">
        <f>E6</f>
        <v>감자미역국</v>
      </c>
      <c r="G6" s="180" t="str">
        <f>F6</f>
        <v>감자미역국</v>
      </c>
      <c r="H6" s="180" t="str">
        <f>G6</f>
        <v>감자미역국</v>
      </c>
      <c r="I6" s="180" t="str">
        <f>H6</f>
        <v>감자미역국</v>
      </c>
      <c r="J6" s="186" t="str">
        <f>I6</f>
        <v>감자미역국</v>
      </c>
      <c r="K6" s="180" t="str">
        <f>I6</f>
        <v>감자미역국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일반식!P13</f>
        <v>메알장조림</v>
      </c>
      <c r="B10" s="56"/>
      <c r="C10" s="56"/>
      <c r="D10" s="56"/>
      <c r="E10" s="177" t="str">
        <f>A10</f>
        <v>메알장조림</v>
      </c>
      <c r="F10" s="180" t="s">
        <v>95</v>
      </c>
      <c r="G10" s="180" t="str">
        <f>F10</f>
        <v>연근조림(올리고당)</v>
      </c>
      <c r="H10" s="180" t="str">
        <f>G10</f>
        <v>연근조림(올리고당)</v>
      </c>
      <c r="I10" s="180" t="str">
        <f>H10</f>
        <v>연근조림(올리고당)</v>
      </c>
      <c r="J10" s="187" t="str">
        <f>G10</f>
        <v>연근조림(올리고당)</v>
      </c>
      <c r="K10" s="180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tr">
        <f>I14</f>
        <v>김잔파무침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일반식!P14</f>
        <v>호박나물</v>
      </c>
      <c r="B14" s="56"/>
      <c r="C14" s="56"/>
      <c r="D14" s="56"/>
      <c r="E14" s="180" t="str">
        <f>A14</f>
        <v>호박나물</v>
      </c>
      <c r="F14" s="180" t="str">
        <f>E14</f>
        <v>호박나물</v>
      </c>
      <c r="G14" s="180" t="str">
        <f>F14</f>
        <v>호박나물</v>
      </c>
      <c r="H14" s="177" t="s">
        <v>132</v>
      </c>
      <c r="I14" s="177" t="str">
        <f>H14</f>
        <v>김잔파무침</v>
      </c>
      <c r="J14" s="186" t="str">
        <f>G14</f>
        <v>호박나물</v>
      </c>
      <c r="K14" s="177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일반식!P15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45949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">
        <v>97</v>
      </c>
      <c r="J26" s="192" t="str">
        <f>F26</f>
        <v>잡곡밥</v>
      </c>
      <c r="K26" s="180" t="s">
        <v>68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일반식!P21</f>
        <v>호박두부된장국</v>
      </c>
      <c r="B30" s="56"/>
      <c r="C30" s="56"/>
      <c r="D30" s="56"/>
      <c r="E30" s="177" t="s">
        <v>96</v>
      </c>
      <c r="F30" s="177" t="str">
        <f>E30</f>
        <v>미트야채볶음</v>
      </c>
      <c r="G30" s="177" t="str">
        <f>F30</f>
        <v>미트야채볶음</v>
      </c>
      <c r="H30" s="177" t="str">
        <f>G30</f>
        <v>미트야채볶음</v>
      </c>
      <c r="I30" s="177" t="str">
        <f>H30</f>
        <v>미트야채볶음</v>
      </c>
      <c r="J30" s="186" t="str">
        <f>E30</f>
        <v>미트야채볶음</v>
      </c>
      <c r="K30" s="177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71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77" t="s">
        <v>135</v>
      </c>
      <c r="F34" s="177" t="s">
        <v>135</v>
      </c>
      <c r="G34" s="177" t="s">
        <v>135</v>
      </c>
      <c r="H34" s="177" t="s">
        <v>135</v>
      </c>
      <c r="I34" s="177" t="s">
        <v>135</v>
      </c>
      <c r="J34" s="186" t="str">
        <f>H34</f>
        <v>당근채계란볶음</v>
      </c>
      <c r="K34" s="180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82"/>
    </row>
    <row r="38" spans="1:11" s="55" customFormat="1" ht="23.1" customHeight="1">
      <c r="A38" s="38" t="str">
        <f>일반식!P23</f>
        <v>무나물</v>
      </c>
      <c r="B38" s="56"/>
      <c r="C38" s="56"/>
      <c r="D38" s="56"/>
      <c r="E38" s="177" t="str">
        <f>A38</f>
        <v>무나물</v>
      </c>
      <c r="F38" s="177" t="str">
        <f>E38</f>
        <v>무나물</v>
      </c>
      <c r="G38" s="177" t="str">
        <f>F38</f>
        <v>무나물</v>
      </c>
      <c r="H38" s="180" t="str">
        <f>A38</f>
        <v>무나물</v>
      </c>
      <c r="I38" s="180" t="str">
        <f>H38</f>
        <v>무나물</v>
      </c>
      <c r="J38" s="186" t="str">
        <f>G38</f>
        <v>무나물</v>
      </c>
      <c r="K38" s="177" t="str">
        <f>J38</f>
        <v>무나물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81"/>
      <c r="I39" s="181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일반식!P24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45949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98" t="s">
        <v>121</v>
      </c>
      <c r="F50" s="198" t="str">
        <f>E50</f>
        <v>감자찌개(안짜게)</v>
      </c>
      <c r="G50" s="198" t="str">
        <f>F50</f>
        <v>감자찌개(안짜게)</v>
      </c>
      <c r="H50" s="198" t="str">
        <f>G50</f>
        <v>감자찌개(안짜게)</v>
      </c>
      <c r="I50" s="198" t="str">
        <f>H50</f>
        <v>감자찌개(안짜게)</v>
      </c>
      <c r="J50" s="192" t="str">
        <f>I50</f>
        <v>감자찌개(안짜게)</v>
      </c>
      <c r="K50" s="225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99"/>
      <c r="F51" s="199"/>
      <c r="G51" s="199"/>
      <c r="H51" s="199"/>
      <c r="I51" s="199"/>
      <c r="J51" s="186"/>
      <c r="K51" s="199"/>
    </row>
    <row r="52" spans="1:12" s="55" customFormat="1" ht="21.95" customHeight="1">
      <c r="A52" s="38"/>
      <c r="B52" s="56"/>
      <c r="C52" s="56"/>
      <c r="D52" s="56"/>
      <c r="E52" s="199"/>
      <c r="F52" s="199"/>
      <c r="G52" s="199"/>
      <c r="H52" s="199"/>
      <c r="I52" s="199"/>
      <c r="J52" s="186"/>
      <c r="K52" s="199"/>
    </row>
    <row r="53" spans="1:12" s="55" customFormat="1" ht="21.95" customHeight="1">
      <c r="A53" s="57"/>
      <c r="B53" s="58"/>
      <c r="C53" s="58"/>
      <c r="D53" s="58"/>
      <c r="E53" s="200"/>
      <c r="F53" s="200"/>
      <c r="G53" s="200"/>
      <c r="H53" s="200"/>
      <c r="I53" s="200"/>
      <c r="J53" s="186"/>
      <c r="K53" s="200"/>
    </row>
    <row r="54" spans="1:12" s="55" customFormat="1" ht="24" customHeight="1">
      <c r="A54" s="38" t="str">
        <f>일반식!P30</f>
        <v>황태콩나물국</v>
      </c>
      <c r="B54" s="56"/>
      <c r="C54" s="56"/>
      <c r="D54" s="56"/>
      <c r="E54" s="180" t="str">
        <f>A54</f>
        <v>황태콩나물국</v>
      </c>
      <c r="F54" s="180" t="str">
        <f>E54</f>
        <v>황태콩나물국</v>
      </c>
      <c r="G54" s="180" t="str">
        <f>F54</f>
        <v>황태콩나물국</v>
      </c>
      <c r="H54" s="180" t="str">
        <f>G54</f>
        <v>황태콩나물국</v>
      </c>
      <c r="I54" s="180" t="str">
        <f>H54</f>
        <v>황태콩나물국</v>
      </c>
      <c r="J54" s="186" t="str">
        <f>I54</f>
        <v>황태콩나물국</v>
      </c>
      <c r="K54" s="180" t="str">
        <f>I54</f>
        <v>황태콩나물국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  <c r="L55" s="11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74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일반식!P31</f>
        <v>두부구이</v>
      </c>
      <c r="B58" s="56"/>
      <c r="C58" s="56"/>
      <c r="D58" s="56"/>
      <c r="E58" s="177" t="str">
        <f>A58</f>
        <v>두부구이</v>
      </c>
      <c r="F58" s="180" t="str">
        <f>A58</f>
        <v>두부구이</v>
      </c>
      <c r="G58" s="180" t="str">
        <f>A58</f>
        <v>두부구이</v>
      </c>
      <c r="H58" s="180" t="str">
        <f>G58</f>
        <v>두부구이</v>
      </c>
      <c r="I58" s="183" t="s">
        <v>120</v>
      </c>
      <c r="J58" s="186" t="str">
        <f>H58</f>
        <v>두부구이</v>
      </c>
      <c r="K58" s="180" t="str">
        <f>H58</f>
        <v>두부구이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일반식!P32</f>
        <v>마늘쫑새우볶음</v>
      </c>
      <c r="B62" s="56"/>
      <c r="C62" s="56"/>
      <c r="D62" s="56"/>
      <c r="E62" s="180" t="str">
        <f>A62</f>
        <v>마늘쫑새우볶음</v>
      </c>
      <c r="F62" s="180" t="str">
        <f>A62</f>
        <v>마늘쫑새우볶음</v>
      </c>
      <c r="G62" s="180" t="str">
        <f>F62</f>
        <v>마늘쫑새우볶음</v>
      </c>
      <c r="H62" s="180" t="str">
        <f>G62</f>
        <v>마늘쫑새우볶음</v>
      </c>
      <c r="I62" s="180" t="str">
        <f>H62</f>
        <v>마늘쫑새우볶음</v>
      </c>
      <c r="J62" s="186" t="str">
        <f>F62</f>
        <v>마늘쫑새우볶음</v>
      </c>
      <c r="K62" s="180" t="str">
        <f>I62</f>
        <v>마늘쫑새우볶음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일반식!P33</f>
        <v>진미채무침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38"/>
      <c r="B66" s="56"/>
      <c r="C66" s="56"/>
      <c r="D66" s="56"/>
      <c r="E66" s="223"/>
      <c r="F66" s="223"/>
      <c r="G66" s="223"/>
      <c r="H66" s="223"/>
      <c r="I66" s="223"/>
      <c r="J66" s="186"/>
      <c r="K66" s="223"/>
    </row>
    <row r="67" spans="1:11" s="55" customFormat="1" ht="24" customHeight="1">
      <c r="A67" s="57"/>
      <c r="B67" s="58"/>
      <c r="C67" s="58"/>
      <c r="D67" s="58"/>
      <c r="E67" s="224"/>
      <c r="F67" s="224"/>
      <c r="G67" s="224"/>
      <c r="H67" s="224"/>
      <c r="I67" s="224"/>
      <c r="J67" s="105" t="s">
        <v>55</v>
      </c>
      <c r="K67" s="224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2025-10-10T00:50:43Z</cp:lastPrinted>
  <dcterms:created xsi:type="dcterms:W3CDTF">2009-09-15T04:44:39Z</dcterms:created>
  <dcterms:modified xsi:type="dcterms:W3CDTF">2025-10-10T02:19:31Z</dcterms:modified>
</cp:coreProperties>
</file>