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60" windowWidth="12900" windowHeight="948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K34" i="7" l="1"/>
  <c r="L22" i="3"/>
  <c r="L39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V4" i="3" l="1"/>
  <c r="V14" i="3" s="1"/>
  <c r="Q22" i="3"/>
  <c r="Q39" i="3"/>
  <c r="A1" i="8"/>
  <c r="A49" i="8" s="1"/>
  <c r="A1" i="7"/>
  <c r="A49" i="6"/>
  <c r="A25" i="6"/>
  <c r="Q31" i="3"/>
  <c r="Q48" i="3"/>
  <c r="V39" i="3"/>
  <c r="AA4" i="3"/>
  <c r="AA14" i="3" s="1"/>
  <c r="AF14" i="3" s="1"/>
  <c r="V22" i="3"/>
  <c r="A25" i="7" l="1"/>
  <c r="A49" i="7"/>
  <c r="A25" i="8"/>
  <c r="AA22" i="3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<sst xmlns="http://schemas.openxmlformats.org/spreadsheetml/2006/main" count="1122" uniqueCount="248">
  <si>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</si>
  <si>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</si>
  <si>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</si>
  <si>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</si>
  <si>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</si>
  <si>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</si>
  <si>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</si>
  <si>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</si>
  <si>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</si>
  <si>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</si>
  <si>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</si>
  <si>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</si>
  <si>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</si>
  <si>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</si>
  <si>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</si>
  <si>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</si>
  <si>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</si>
  <si>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</si>
  <si>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</si>
  <si>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</si>
  <si>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</si>
  <si>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</si>
  <si>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</si>
  <si>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</si>
  <si>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</si>
  <si>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</si>
  <si>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</si>
  <si>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</si>
  <si>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</si>
  <si>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</si>
  <si>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</si>
  <si>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</si>
  <si>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</si>
  <si>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</si>
  <si>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</si>
  <si>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</si>
  <si>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</si>
  <si>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</si>
  <si>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</si>
  <si>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</si>
  <si>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</si>
  <si>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</si>
  <si>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</si>
  <si>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</si>
  <si>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</si>
  <si>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</si>
  <si>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</si>
  <si>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</si>
  <si>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</si>
  <si>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</si>
  <si>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</si>
  <si>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</si>
  <si>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</si>
  <si>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</si>
  <si>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</si>
  <si>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</si>
  <si>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</si>
  <si>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</si>
  <si>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</si>
  <si>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</si>
  <si>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</si>
  <si>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</si>
  <si>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</si>
  <si>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</si>
  <si>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</si>
  <si>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</si>
  <si>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</si>
  <si>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</si>
  <si>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</si>
  <si>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</si>
  <si>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</si>
  <si>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</si>
  <si>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</si>
  <si>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</si>
  <si>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</si>
  <si>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</si>
  <si>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</si>
  <si>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</si>
  <si>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</si>
  <si>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</si>
  <si>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</si>
  <si>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</si>
  <si>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</si>
  <si>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</si>
  <si>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</si>
  <si>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</si>
  <si>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</si>
  <si>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</si>
  <si>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</si>
  <si>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</si>
  <si>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</si>
  <si>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</si>
  <si>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</si>
  <si>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</si>
  <si>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</si>
  <si>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</si>
  <si>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</si>
  <si>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</si>
  <si>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</si>
  <si>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</si>
  <si>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</si>
  <si>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</si>
  <si>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</si>
  <si>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</si>
  <si>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</si>
  <si>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</si>
  <si>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</si>
  <si>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</si>
  <si>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</si>
  <si>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</si>
  <si>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</si>
  <si>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</si>
  <si>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</si>
  <si>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</si>
  <si>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</si>
  <si>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</si>
  <si>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</si>
  <si>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</si>
  <si>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</si>
  <si>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</si>
  <si>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</si>
  <si>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</si>
  <si>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</si>
  <si>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</si>
  <si>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</si>
  <si>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</si>
  <si>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</si>
  <si>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</si>
  <si>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</si>
  <si>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</si>
  <si>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</si>
  <si>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</si>
  <si>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</si>
  <si>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</si>
  <si>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</si>
  <si>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</si>
  <si>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60" type="noConversion"/>
  </si>
  <si>
    <t>* 김치: 배추,고추가루(중국산)   *배추겉절이 : 배추(국내산),고추가루(국내산)</t>
    <phoneticPr fontId="60" type="noConversion"/>
  </si>
  <si>
    <t xml:space="preserve">* 식육가공품:떡갈비(돈육/국내산+외국산),돈까스(돈육,계육/국내산),탕수육(돈육/국산),생선까스(원양산), 손만두(돈육/국산)                 </t>
    <phoneticPr fontId="60" type="noConversion"/>
  </si>
  <si>
    <t xml:space="preserve">          너비아니(돈육/외국산), 해물완자(외국산)</t>
    <phoneticPr fontId="60" type="noConversion"/>
  </si>
  <si>
    <t xml:space="preserve">* 위 식단은 저염식을 기본으로 합니다.                </t>
    <phoneticPr fontId="60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</si>
  <si>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60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</si>
  <si>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</si>
  <si>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</si>
  <si>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</si>
  <si>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</si>
  <si>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</si>
  <si>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</si>
  <si>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배추김치</t>
  </si>
  <si>
    <t>두부조림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</si>
  <si>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</si>
  <si>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</si>
  <si>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</si>
  <si>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파래자반</t>
    <phoneticPr fontId="2" type="noConversion"/>
  </si>
  <si>
    <t>잡곡밥</t>
    <phoneticPr fontId="2" type="noConversion"/>
  </si>
  <si>
    <t>잡곡밥</t>
    <phoneticPr fontId="2" type="noConversion"/>
  </si>
  <si>
    <t>홍합미역국</t>
    <phoneticPr fontId="2" type="noConversion"/>
  </si>
  <si>
    <t>돈불고기</t>
    <phoneticPr fontId="2" type="noConversion"/>
  </si>
  <si>
    <t>배추김치</t>
    <phoneticPr fontId="2" type="noConversion"/>
  </si>
  <si>
    <t>들깨무국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</si>
  <si>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</si>
  <si>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</si>
  <si>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</si>
  <si>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</si>
  <si>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</si>
  <si>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요플레</t>
    <phoneticPr fontId="2" type="noConversion"/>
  </si>
  <si>
    <t>두부황태국</t>
    <phoneticPr fontId="2" type="noConversion"/>
  </si>
  <si>
    <t>소고기미역국</t>
    <phoneticPr fontId="2" type="noConversion"/>
  </si>
  <si>
    <t>잡곡밥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</si>
  <si>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</si>
  <si>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</si>
  <si>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</si>
  <si>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 xml:space="preserve">* 수산물:동태,코다리(러시아산) ,오징어(국내산), 가자미(미국산) 조기(기니아)  *콩(두부류,콩비지)-외국산 </t>
    <phoneticPr fontId="60" type="noConversion"/>
  </si>
  <si>
    <t>숙주나물</t>
    <phoneticPr fontId="2" type="noConversion"/>
  </si>
  <si>
    <t>김구이</t>
    <phoneticPr fontId="2" type="noConversion"/>
  </si>
  <si>
    <t>파래자반</t>
    <phoneticPr fontId="2" type="noConversion"/>
  </si>
  <si>
    <t>주스</t>
    <phoneticPr fontId="2" type="noConversion"/>
  </si>
  <si>
    <t>계란찜</t>
    <phoneticPr fontId="2" type="noConversion"/>
  </si>
  <si>
    <t>옥수수스프</t>
    <phoneticPr fontId="2" type="noConversion"/>
  </si>
  <si>
    <t>청포묵무침</t>
    <phoneticPr fontId="2" type="noConversion"/>
  </si>
  <si>
    <t>콩나물무침</t>
    <phoneticPr fontId="2" type="noConversion"/>
  </si>
  <si>
    <t>호박나물</t>
    <phoneticPr fontId="2" type="noConversion"/>
  </si>
  <si>
    <t>시금치나물</t>
    <phoneticPr fontId="2" type="noConversion"/>
  </si>
  <si>
    <t>메알장조림</t>
    <phoneticPr fontId="2" type="noConversion"/>
  </si>
  <si>
    <t>시금치나물</t>
    <phoneticPr fontId="2" type="noConversion"/>
  </si>
  <si>
    <t>배추된장국</t>
    <phoneticPr fontId="2" type="noConversion"/>
  </si>
  <si>
    <t>무나물</t>
    <phoneticPr fontId="2" type="noConversion"/>
  </si>
  <si>
    <t>양파지</t>
    <phoneticPr fontId="2" type="noConversion"/>
  </si>
  <si>
    <t>돈장조림</t>
    <phoneticPr fontId="2" type="noConversion"/>
  </si>
  <si>
    <t>햄구이</t>
    <phoneticPr fontId="2" type="noConversion"/>
  </si>
  <si>
    <t>양배추찜</t>
    <phoneticPr fontId="2" type="noConversion"/>
  </si>
  <si>
    <t>가지나물</t>
    <phoneticPr fontId="2" type="noConversion"/>
  </si>
  <si>
    <t>잡곡밥</t>
    <phoneticPr fontId="2" type="noConversion"/>
  </si>
  <si>
    <t>얼갈이된장국</t>
    <phoneticPr fontId="2" type="noConversion"/>
  </si>
  <si>
    <t>배추김치</t>
    <phoneticPr fontId="2" type="noConversion"/>
  </si>
  <si>
    <t>오이무침</t>
    <phoneticPr fontId="2" type="noConversion"/>
  </si>
  <si>
    <t>얼갈이된장국</t>
    <phoneticPr fontId="2" type="noConversion"/>
  </si>
  <si>
    <t>만두국</t>
    <phoneticPr fontId="2" type="noConversion"/>
  </si>
  <si>
    <t>배추된장국</t>
    <phoneticPr fontId="2" type="noConversion"/>
  </si>
  <si>
    <t>근대국</t>
    <phoneticPr fontId="2" type="noConversion"/>
  </si>
  <si>
    <t>무나물</t>
    <phoneticPr fontId="2" type="noConversion"/>
  </si>
  <si>
    <t>깻잎지</t>
    <phoneticPr fontId="2" type="noConversion"/>
  </si>
  <si>
    <t>호박나물</t>
    <phoneticPr fontId="2" type="noConversion"/>
  </si>
  <si>
    <t>얼갈이사골국</t>
    <phoneticPr fontId="2" type="noConversion"/>
  </si>
  <si>
    <t>청경채나물</t>
    <phoneticPr fontId="2" type="noConversion"/>
  </si>
  <si>
    <t>오징어젓무침</t>
    <phoneticPr fontId="2" type="noConversion"/>
  </si>
  <si>
    <t>유부콩나물국</t>
    <phoneticPr fontId="2" type="noConversion"/>
  </si>
  <si>
    <t>시금치무침</t>
    <phoneticPr fontId="2" type="noConversion"/>
  </si>
  <si>
    <t>락교</t>
    <phoneticPr fontId="2" type="noConversion"/>
  </si>
  <si>
    <t>오복지</t>
    <phoneticPr fontId="2" type="noConversion"/>
  </si>
  <si>
    <t>너비아니구이</t>
    <phoneticPr fontId="2" type="noConversion"/>
  </si>
  <si>
    <t>가지나물</t>
    <phoneticPr fontId="2" type="noConversion"/>
  </si>
  <si>
    <t>깻잎지</t>
    <phoneticPr fontId="2" type="noConversion"/>
  </si>
  <si>
    <t>배추나물</t>
    <phoneticPr fontId="2" type="noConversion"/>
  </si>
  <si>
    <t>오복지</t>
    <phoneticPr fontId="2" type="noConversion"/>
  </si>
  <si>
    <t>파래자반</t>
    <phoneticPr fontId="2" type="noConversion"/>
  </si>
  <si>
    <t>제육볶음</t>
    <phoneticPr fontId="2" type="noConversion"/>
  </si>
  <si>
    <t>돈불고기</t>
    <phoneticPr fontId="2" type="noConversion"/>
  </si>
  <si>
    <t>브로콜리무침</t>
    <phoneticPr fontId="2" type="noConversion"/>
  </si>
  <si>
    <t>오징어젓갈</t>
    <phoneticPr fontId="2" type="noConversion"/>
  </si>
  <si>
    <t>진미채무침</t>
    <phoneticPr fontId="2" type="noConversion"/>
  </si>
  <si>
    <t>계절나물</t>
    <phoneticPr fontId="2" type="noConversion"/>
  </si>
  <si>
    <t>김영옥</t>
  </si>
  <si>
    <t>순두부계란국</t>
    <phoneticPr fontId="2" type="noConversion"/>
  </si>
  <si>
    <t>두부조림</t>
    <phoneticPr fontId="2" type="noConversion"/>
  </si>
  <si>
    <t>해물야채볶음</t>
    <phoneticPr fontId="2" type="noConversion"/>
  </si>
  <si>
    <t>동그랑땡</t>
    <phoneticPr fontId="2" type="noConversion"/>
  </si>
  <si>
    <t>탕수육/소스</t>
    <phoneticPr fontId="2" type="noConversion"/>
  </si>
  <si>
    <t>참치야채볶음</t>
    <phoneticPr fontId="2" type="noConversion"/>
  </si>
  <si>
    <t>카스타드/요구르트</t>
    <phoneticPr fontId="2" type="noConversion"/>
  </si>
  <si>
    <t>돈불고기</t>
    <phoneticPr fontId="2" type="noConversion"/>
  </si>
  <si>
    <t>버섯소불고기볶음</t>
    <phoneticPr fontId="2" type="noConversion"/>
  </si>
  <si>
    <t>계절나물</t>
    <phoneticPr fontId="2" type="noConversion"/>
  </si>
  <si>
    <t>봄동나물</t>
    <phoneticPr fontId="2" type="noConversion"/>
  </si>
  <si>
    <t>어묵볶음</t>
    <phoneticPr fontId="2" type="noConversion"/>
  </si>
  <si>
    <t>어묵국</t>
    <phoneticPr fontId="2" type="noConversion"/>
  </si>
  <si>
    <t>황태미역국</t>
    <phoneticPr fontId="2" type="noConversion"/>
  </si>
  <si>
    <t>떡갈비조림</t>
    <phoneticPr fontId="2" type="noConversion"/>
  </si>
  <si>
    <t>메알장조림</t>
    <phoneticPr fontId="2" type="noConversion"/>
  </si>
  <si>
    <t>꼴두기볶음</t>
    <phoneticPr fontId="2" type="noConversion"/>
  </si>
  <si>
    <t>숙주나물</t>
    <phoneticPr fontId="2" type="noConversion"/>
  </si>
  <si>
    <t>호박나물</t>
    <phoneticPr fontId="2" type="noConversion"/>
  </si>
  <si>
    <t>소고기무국</t>
    <phoneticPr fontId="2" type="noConversion"/>
  </si>
  <si>
    <t>마가렛트/요구르트</t>
    <phoneticPr fontId="2" type="noConversion"/>
  </si>
  <si>
    <t>돼지고기김치찜</t>
    <phoneticPr fontId="2" type="noConversion"/>
  </si>
  <si>
    <t>연근조림</t>
    <phoneticPr fontId="2" type="noConversion"/>
  </si>
  <si>
    <t>파래무무침</t>
    <phoneticPr fontId="2" type="noConversion"/>
  </si>
  <si>
    <t>얼갈이된장국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</si>
</sst>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8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50" fillId="0" borderId="0" xfId="0" applyFont="1" applyBorder="1" applyAlignment="1">
      <alignment horizontal="center" vertical="center" shrinkToFit="1"/>
    </xf>
    <xf numFmtId="0" fontId="51" fillId="0" borderId="0" xfId="0" applyFont="1"/>
    <xf numFmtId="0" fontId="50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2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1" fillId="0" borderId="0" xfId="0" applyFont="1" applyBorder="1"/>
    <xf numFmtId="0" fontId="53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3" fillId="0" borderId="2" xfId="0" applyFont="1" applyFill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53" fillId="0" borderId="3" xfId="0" applyFont="1" applyFill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shrinkToFit="1"/>
    </xf>
    <xf numFmtId="0" fontId="61" fillId="6" borderId="1" xfId="0" applyFont="1" applyFill="1" applyBorder="1" applyAlignment="1">
      <alignment horizontal="center" vertical="center" shrinkToFit="1"/>
    </xf>
    <xf numFmtId="0" fontId="53" fillId="0" borderId="25" xfId="0" applyFont="1" applyFill="1" applyBorder="1" applyAlignment="1">
      <alignment horizontal="center" vertical="center" shrinkToFit="1"/>
    </xf>
    <xf numFmtId="0" fontId="61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4" fillId="4" borderId="21" xfId="0" applyFont="1" applyFill="1" applyBorder="1" applyAlignment="1">
      <alignment horizontal="center" vertical="center" wrapText="1" shrinkToFit="1"/>
    </xf>
    <xf numFmtId="0" fontId="54" fillId="4" borderId="2" xfId="0" applyFont="1" applyFill="1" applyBorder="1" applyAlignment="1">
      <alignment horizontal="center" vertical="center" wrapText="1" shrinkToFit="1"/>
    </xf>
    <xf numFmtId="0" fontId="54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9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5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6" fillId="0" borderId="40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57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  <xf numFmtId="0" fontId="53" fillId="5" borderId="2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topLeftCell="B4" zoomScale="69" zoomScaleSheetLayoutView="69" workbookViewId="0">
      <selection activeCell="A42" sqref="A42:P4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0" ht="30" customHeight="1">
      <c r="B9" s="30"/>
      <c r="C9" s="30"/>
      <c r="D9" s="127">
        <v>45670</v>
      </c>
      <c r="E9" s="128"/>
      <c r="F9" s="127">
        <f>D9+1</f>
        <v>45671</v>
      </c>
      <c r="G9" s="128"/>
      <c r="H9" s="127">
        <f>F9+1</f>
        <v>45672</v>
      </c>
      <c r="I9" s="128"/>
      <c r="J9" s="127">
        <f>H9+1</f>
        <v>45673</v>
      </c>
      <c r="K9" s="128"/>
      <c r="L9" s="127">
        <f>J9+1</f>
        <v>45674</v>
      </c>
      <c r="M9" s="128"/>
      <c r="N9" s="127">
        <f>L9+1</f>
        <v>45675</v>
      </c>
      <c r="O9" s="128"/>
      <c r="P9" s="127">
        <f>N9+1</f>
        <v>45676</v>
      </c>
      <c r="Q9" s="33"/>
    </row>
    <row r="10" spans="2:20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0" ht="21" customHeight="1">
      <c r="B11" s="131" t="s">
        <v>17</v>
      </c>
      <c r="C11" s="12"/>
      <c r="D11" s="81" t="s">
        <v>151</v>
      </c>
      <c r="E11" s="115"/>
      <c r="F11" s="81" t="s">
        <v>154</v>
      </c>
      <c r="G11" s="81"/>
      <c r="H11" s="81" t="s">
        <v>168</v>
      </c>
      <c r="I11" s="81"/>
      <c r="J11" s="81" t="s">
        <v>147</v>
      </c>
      <c r="K11" s="81"/>
      <c r="L11" s="81" t="s">
        <v>168</v>
      </c>
      <c r="M11" s="81"/>
      <c r="N11" s="81" t="s">
        <v>151</v>
      </c>
      <c r="O11" s="81"/>
      <c r="P11" s="81" t="s">
        <v>147</v>
      </c>
      <c r="Q11" s="14"/>
    </row>
    <row r="12" spans="2:20" ht="21" customHeight="1">
      <c r="B12" s="132"/>
      <c r="C12" s="12"/>
      <c r="D12" s="115" t="s">
        <v>242</v>
      </c>
      <c r="E12" s="117"/>
      <c r="F12" s="115" t="s">
        <v>203</v>
      </c>
      <c r="G12" s="117"/>
      <c r="H12" s="115" t="s">
        <v>150</v>
      </c>
      <c r="I12" s="118"/>
      <c r="J12" s="115" t="s">
        <v>236</v>
      </c>
      <c r="K12" s="117"/>
      <c r="L12" s="115" t="s">
        <v>178</v>
      </c>
      <c r="M12" s="117"/>
      <c r="N12" s="115" t="s">
        <v>206</v>
      </c>
      <c r="O12" s="117"/>
      <c r="P12" s="115" t="s">
        <v>159</v>
      </c>
      <c r="Q12" s="14"/>
    </row>
    <row r="13" spans="2:20" ht="21" customHeight="1">
      <c r="B13" s="132"/>
      <c r="C13" s="12"/>
      <c r="D13" s="117" t="s">
        <v>237</v>
      </c>
      <c r="E13" s="115"/>
      <c r="F13" s="117" t="s">
        <v>188</v>
      </c>
      <c r="G13" s="115"/>
      <c r="H13" s="117" t="s">
        <v>183</v>
      </c>
      <c r="I13" s="119"/>
      <c r="J13" s="117" t="s">
        <v>177</v>
      </c>
      <c r="K13" s="115"/>
      <c r="L13" s="117" t="s">
        <v>149</v>
      </c>
      <c r="M13" s="115"/>
      <c r="N13" s="117" t="s">
        <v>188</v>
      </c>
      <c r="O13" s="115"/>
      <c r="P13" s="117" t="s">
        <v>238</v>
      </c>
      <c r="Q13" s="14"/>
    </row>
    <row r="14" spans="2:20" ht="21" customHeight="1">
      <c r="B14" s="132"/>
      <c r="C14" s="12"/>
      <c r="D14" s="115" t="s">
        <v>200</v>
      </c>
      <c r="E14" s="115"/>
      <c r="F14" s="115" t="s">
        <v>179</v>
      </c>
      <c r="G14" s="115"/>
      <c r="H14" s="115" t="s">
        <v>202</v>
      </c>
      <c r="I14" s="119"/>
      <c r="J14" s="115" t="s">
        <v>204</v>
      </c>
      <c r="K14" s="115"/>
      <c r="L14" s="115" t="s">
        <v>180</v>
      </c>
      <c r="M14" s="115"/>
      <c r="N14" s="115" t="s">
        <v>213</v>
      </c>
      <c r="O14" s="115"/>
      <c r="P14" s="115" t="s">
        <v>241</v>
      </c>
      <c r="Q14" s="14"/>
    </row>
    <row r="15" spans="2:20" ht="21" customHeight="1">
      <c r="B15" s="132"/>
      <c r="C15" s="12"/>
      <c r="D15" s="115" t="s">
        <v>201</v>
      </c>
      <c r="E15" s="115"/>
      <c r="F15" s="115" t="s">
        <v>174</v>
      </c>
      <c r="G15" s="115"/>
      <c r="H15" s="115" t="s">
        <v>215</v>
      </c>
      <c r="I15" s="119"/>
      <c r="J15" s="115" t="s">
        <v>146</v>
      </c>
      <c r="K15" s="115"/>
      <c r="L15" s="115" t="s">
        <v>175</v>
      </c>
      <c r="M15" s="115"/>
      <c r="N15" s="115" t="s">
        <v>214</v>
      </c>
      <c r="O15" s="115"/>
      <c r="P15" s="115" t="s">
        <v>153</v>
      </c>
      <c r="Q15" s="14"/>
      <c r="S15" s="14"/>
      <c r="T15" s="1"/>
    </row>
    <row r="16" spans="2:20" ht="21" customHeight="1">
      <c r="B16" s="132"/>
      <c r="C16" s="12"/>
      <c r="D16" s="115" t="s">
        <v>148</v>
      </c>
      <c r="E16" s="115"/>
      <c r="F16" s="115" t="s">
        <v>148</v>
      </c>
      <c r="G16" s="115"/>
      <c r="H16" s="115" t="s">
        <v>148</v>
      </c>
      <c r="I16" s="119"/>
      <c r="J16" s="115" t="s">
        <v>148</v>
      </c>
      <c r="K16" s="115"/>
      <c r="L16" s="115" t="s">
        <v>148</v>
      </c>
      <c r="M16" s="115"/>
      <c r="N16" s="115" t="s">
        <v>148</v>
      </c>
      <c r="O16" s="115"/>
      <c r="P16" s="115" t="s">
        <v>148</v>
      </c>
      <c r="Q16" s="14"/>
      <c r="S16" s="14"/>
      <c r="T16" s="1"/>
    </row>
    <row r="17" spans="2:20" s="51" customFormat="1" ht="21" customHeight="1">
      <c r="B17" s="133"/>
      <c r="C17" s="49"/>
      <c r="D17" s="120"/>
      <c r="E17" s="121"/>
      <c r="F17" s="120"/>
      <c r="G17" s="121"/>
      <c r="H17" s="120"/>
      <c r="I17" s="117"/>
      <c r="J17" s="120"/>
      <c r="K17" s="121"/>
      <c r="L17" s="120"/>
      <c r="M17" s="121"/>
      <c r="N17" s="120"/>
      <c r="O17" s="117"/>
      <c r="P17" s="120"/>
      <c r="Q17" s="50"/>
      <c r="S17" s="79"/>
      <c r="T17" s="80"/>
    </row>
    <row r="18" spans="2:20" ht="6" customHeight="1">
      <c r="B18" s="16"/>
      <c r="C18" s="1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4"/>
      <c r="S18" s="14"/>
      <c r="T18" s="1"/>
    </row>
    <row r="19" spans="2:20" ht="6.75" customHeight="1">
      <c r="B19" s="13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4"/>
      <c r="S19" s="14"/>
      <c r="T19" s="1"/>
    </row>
    <row r="20" spans="2:20" ht="21" customHeight="1">
      <c r="B20" s="134" t="s">
        <v>23</v>
      </c>
      <c r="C20" s="15"/>
      <c r="D20" s="81" t="s">
        <v>170</v>
      </c>
      <c r="E20" s="81"/>
      <c r="F20" s="81" t="s">
        <v>147</v>
      </c>
      <c r="G20" s="81"/>
      <c r="H20" s="81" t="s">
        <v>170</v>
      </c>
      <c r="I20" s="123"/>
      <c r="J20" s="81" t="s">
        <v>192</v>
      </c>
      <c r="K20" s="81"/>
      <c r="L20" s="81" t="s">
        <v>155</v>
      </c>
      <c r="M20" s="81"/>
      <c r="N20" s="81" t="s">
        <v>155</v>
      </c>
      <c r="O20" s="123"/>
      <c r="P20" s="81" t="s">
        <v>155</v>
      </c>
      <c r="Q20" s="14"/>
      <c r="S20" s="14"/>
      <c r="T20" s="1"/>
    </row>
    <row r="21" spans="2:20" ht="21" customHeight="1">
      <c r="B21" s="135"/>
      <c r="C21" s="15"/>
      <c r="D21" s="115" t="s">
        <v>196</v>
      </c>
      <c r="E21" s="117"/>
      <c r="F21" s="115" t="s">
        <v>169</v>
      </c>
      <c r="G21" s="117"/>
      <c r="H21" s="115" t="s">
        <v>198</v>
      </c>
      <c r="I21" s="117"/>
      <c r="J21" s="115" t="s">
        <v>193</v>
      </c>
      <c r="K21" s="117"/>
      <c r="L21" s="115" t="s">
        <v>185</v>
      </c>
      <c r="M21" s="117"/>
      <c r="N21" s="115" t="s">
        <v>199</v>
      </c>
      <c r="O21" s="117"/>
      <c r="P21" s="115" t="s">
        <v>185</v>
      </c>
      <c r="Q21" s="14"/>
      <c r="S21" s="116"/>
      <c r="T21" s="1"/>
    </row>
    <row r="22" spans="2:20" ht="21" customHeight="1">
      <c r="B22" s="135"/>
      <c r="C22" s="15"/>
      <c r="D22" s="117" t="s">
        <v>216</v>
      </c>
      <c r="E22" s="115"/>
      <c r="F22" s="117" t="s">
        <v>230</v>
      </c>
      <c r="G22" s="115"/>
      <c r="H22" s="117" t="s">
        <v>217</v>
      </c>
      <c r="I22" s="119"/>
      <c r="J22" s="117" t="s">
        <v>244</v>
      </c>
      <c r="K22" s="115"/>
      <c r="L22" s="117" t="s">
        <v>157</v>
      </c>
      <c r="M22" s="115"/>
      <c r="N22" s="118" t="s">
        <v>231</v>
      </c>
      <c r="O22" s="115"/>
      <c r="P22" s="117" t="s">
        <v>157</v>
      </c>
      <c r="Q22" s="14"/>
      <c r="S22" s="14"/>
      <c r="T22" s="1"/>
    </row>
    <row r="23" spans="2:20" ht="21" customHeight="1">
      <c r="B23" s="135"/>
      <c r="C23" s="15"/>
      <c r="D23" s="115" t="s">
        <v>190</v>
      </c>
      <c r="E23" s="115"/>
      <c r="F23" s="115" t="s">
        <v>78</v>
      </c>
      <c r="G23" s="115"/>
      <c r="H23" s="115" t="s">
        <v>220</v>
      </c>
      <c r="I23" s="115"/>
      <c r="J23" s="115" t="s">
        <v>234</v>
      </c>
      <c r="K23" s="115"/>
      <c r="L23" s="115" t="s">
        <v>232</v>
      </c>
      <c r="M23" s="115"/>
      <c r="N23" s="115" t="s">
        <v>186</v>
      </c>
      <c r="O23" s="115"/>
      <c r="P23" s="115" t="s">
        <v>221</v>
      </c>
      <c r="Q23" s="14"/>
      <c r="S23" s="14"/>
      <c r="T23" s="1"/>
    </row>
    <row r="24" spans="2:20" ht="21" customHeight="1">
      <c r="B24" s="135"/>
      <c r="C24" s="15"/>
      <c r="D24" s="115" t="s">
        <v>182</v>
      </c>
      <c r="E24" s="115"/>
      <c r="F24" s="223" t="s">
        <v>233</v>
      </c>
      <c r="G24" s="115"/>
      <c r="H24" s="115" t="s">
        <v>187</v>
      </c>
      <c r="I24" s="119"/>
      <c r="J24" s="115" t="s">
        <v>207</v>
      </c>
      <c r="K24" s="115"/>
      <c r="L24" s="115" t="s">
        <v>246</v>
      </c>
      <c r="M24" s="115"/>
      <c r="N24" s="115" t="s">
        <v>211</v>
      </c>
      <c r="O24" s="115"/>
      <c r="P24" s="115" t="s">
        <v>240</v>
      </c>
      <c r="Q24" s="14"/>
      <c r="S24" s="14"/>
      <c r="T24" s="1"/>
    </row>
    <row r="25" spans="2:20" ht="21" customHeight="1">
      <c r="B25" s="135"/>
      <c r="C25" s="15"/>
      <c r="D25" s="115" t="s">
        <v>148</v>
      </c>
      <c r="E25" s="115"/>
      <c r="F25" s="115" t="s">
        <v>148</v>
      </c>
      <c r="G25" s="115"/>
      <c r="H25" s="115" t="s">
        <v>148</v>
      </c>
      <c r="I25" s="115"/>
      <c r="J25" s="115" t="s">
        <v>194</v>
      </c>
      <c r="K25" s="115"/>
      <c r="L25" s="115" t="s">
        <v>148</v>
      </c>
      <c r="M25" s="115"/>
      <c r="N25" s="115" t="s">
        <v>148</v>
      </c>
      <c r="O25" s="115"/>
      <c r="P25" s="115" t="s">
        <v>148</v>
      </c>
      <c r="Q25" s="14"/>
      <c r="S25" s="14"/>
      <c r="T25" s="1"/>
    </row>
    <row r="26" spans="2:20" s="51" customFormat="1" ht="21" customHeight="1">
      <c r="B26" s="136"/>
      <c r="C26" s="53"/>
      <c r="D26" s="121"/>
      <c r="E26" s="117"/>
      <c r="F26" s="121"/>
      <c r="G26" s="117"/>
      <c r="H26" s="121"/>
      <c r="I26" s="117"/>
      <c r="J26" s="120"/>
      <c r="K26" s="121"/>
      <c r="L26" s="121"/>
      <c r="M26" s="117"/>
      <c r="N26" s="121"/>
      <c r="O26" s="117"/>
      <c r="P26" s="121"/>
      <c r="Q26" s="50"/>
      <c r="S26" s="14"/>
      <c r="T26" s="80"/>
    </row>
    <row r="27" spans="2:20" ht="28.5" customHeight="1">
      <c r="B27" s="16" t="s">
        <v>143</v>
      </c>
      <c r="C27" s="16"/>
      <c r="D27" s="124" t="s">
        <v>165</v>
      </c>
      <c r="E27" s="124"/>
      <c r="F27" s="124" t="s">
        <v>243</v>
      </c>
      <c r="G27" s="124"/>
      <c r="H27" s="124" t="s">
        <v>163</v>
      </c>
      <c r="I27" s="124"/>
      <c r="J27" s="124" t="s">
        <v>164</v>
      </c>
      <c r="K27" s="124"/>
      <c r="L27" s="124" t="s">
        <v>176</v>
      </c>
      <c r="M27" s="124"/>
      <c r="N27" s="124" t="s">
        <v>229</v>
      </c>
      <c r="O27" s="124"/>
      <c r="P27" s="124" t="s">
        <v>163</v>
      </c>
      <c r="Q27" s="14"/>
      <c r="S27" s="14"/>
      <c r="T27" s="1"/>
    </row>
    <row r="28" spans="2:20" ht="6.75" customHeight="1">
      <c r="B28" s="16"/>
      <c r="C28" s="16"/>
      <c r="D28" s="122"/>
      <c r="E28" s="122"/>
      <c r="F28" s="115"/>
      <c r="G28" s="122"/>
      <c r="H28" s="122"/>
      <c r="I28" s="122"/>
      <c r="J28" s="115"/>
      <c r="K28" s="122"/>
      <c r="L28" s="122"/>
      <c r="M28" s="122"/>
      <c r="N28" s="122"/>
      <c r="O28" s="122"/>
      <c r="P28" s="115"/>
      <c r="Q28" s="17"/>
      <c r="S28" s="79"/>
      <c r="T28" s="1"/>
    </row>
    <row r="29" spans="2:20" ht="21" customHeight="1">
      <c r="B29" s="137" t="s">
        <v>18</v>
      </c>
      <c r="C29" s="12"/>
      <c r="D29" s="81" t="s">
        <v>161</v>
      </c>
      <c r="E29" s="125"/>
      <c r="F29" s="81" t="s">
        <v>161</v>
      </c>
      <c r="G29" s="115"/>
      <c r="H29" s="81" t="s">
        <v>162</v>
      </c>
      <c r="I29" s="81"/>
      <c r="J29" s="81" t="s">
        <v>171</v>
      </c>
      <c r="K29" s="81"/>
      <c r="L29" s="81" t="s">
        <v>151</v>
      </c>
      <c r="M29" s="81"/>
      <c r="N29" s="81" t="s">
        <v>171</v>
      </c>
      <c r="O29" s="115"/>
      <c r="P29" s="81" t="s">
        <v>160</v>
      </c>
      <c r="Q29" s="34"/>
      <c r="S29" s="79"/>
      <c r="T29" s="1"/>
    </row>
    <row r="30" spans="2:20" ht="21" customHeight="1">
      <c r="B30" s="138"/>
      <c r="C30" s="12"/>
      <c r="D30" s="115" t="s">
        <v>166</v>
      </c>
      <c r="E30" s="118"/>
      <c r="F30" s="115" t="s">
        <v>156</v>
      </c>
      <c r="G30" s="117"/>
      <c r="H30" s="115" t="s">
        <v>197</v>
      </c>
      <c r="I30" s="118"/>
      <c r="J30" s="115" t="s">
        <v>235</v>
      </c>
      <c r="K30" s="117"/>
      <c r="L30" s="115" t="s">
        <v>247</v>
      </c>
      <c r="M30" s="118"/>
      <c r="N30" s="115" t="s">
        <v>223</v>
      </c>
      <c r="O30" s="117"/>
      <c r="P30" s="115" t="s">
        <v>167</v>
      </c>
      <c r="Q30" s="34"/>
      <c r="S30" s="14"/>
      <c r="T30" s="1"/>
    </row>
    <row r="31" spans="2:20" ht="21" customHeight="1">
      <c r="B31" s="138"/>
      <c r="C31" s="12"/>
      <c r="D31" s="117" t="s">
        <v>225</v>
      </c>
      <c r="E31" s="118"/>
      <c r="F31" s="117" t="s">
        <v>224</v>
      </c>
      <c r="G31" s="117"/>
      <c r="H31" s="117" t="s">
        <v>210</v>
      </c>
      <c r="I31" s="118"/>
      <c r="J31" s="117" t="s">
        <v>227</v>
      </c>
      <c r="K31" s="117"/>
      <c r="L31" s="117" t="s">
        <v>228</v>
      </c>
      <c r="M31" s="118"/>
      <c r="N31" s="117" t="s">
        <v>189</v>
      </c>
      <c r="O31" s="117"/>
      <c r="P31" s="117" t="s">
        <v>226</v>
      </c>
      <c r="Q31" s="34"/>
      <c r="S31" s="14"/>
      <c r="T31" s="1"/>
    </row>
    <row r="32" spans="2:20" ht="21" customHeight="1">
      <c r="B32" s="138"/>
      <c r="C32" s="12"/>
      <c r="D32" s="115" t="s">
        <v>191</v>
      </c>
      <c r="E32" s="119"/>
      <c r="F32" s="115" t="s">
        <v>218</v>
      </c>
      <c r="G32" s="115"/>
      <c r="H32" s="115" t="s">
        <v>110</v>
      </c>
      <c r="I32" s="115"/>
      <c r="J32" s="115" t="s">
        <v>245</v>
      </c>
      <c r="K32" s="115"/>
      <c r="L32" s="115" t="s">
        <v>181</v>
      </c>
      <c r="M32" s="119"/>
      <c r="N32" s="119" t="s">
        <v>184</v>
      </c>
      <c r="O32" s="115"/>
      <c r="P32" s="115" t="s">
        <v>239</v>
      </c>
      <c r="Q32" s="34"/>
      <c r="S32" s="1"/>
      <c r="T32" s="1"/>
    </row>
    <row r="33" spans="1:23" ht="21" customHeight="1">
      <c r="B33" s="138"/>
      <c r="C33" s="12"/>
      <c r="D33" s="115" t="s">
        <v>208</v>
      </c>
      <c r="E33" s="115"/>
      <c r="F33" s="115" t="s">
        <v>219</v>
      </c>
      <c r="G33" s="115"/>
      <c r="H33" s="115" t="s">
        <v>209</v>
      </c>
      <c r="I33" s="119"/>
      <c r="J33" s="115" t="s">
        <v>173</v>
      </c>
      <c r="K33" s="115"/>
      <c r="L33" s="115" t="s">
        <v>212</v>
      </c>
      <c r="M33" s="115"/>
      <c r="N33" s="115" t="s">
        <v>205</v>
      </c>
      <c r="O33" s="115"/>
      <c r="P33" s="115" t="s">
        <v>195</v>
      </c>
      <c r="Q33" s="34"/>
      <c r="S33" s="1"/>
      <c r="T33" s="1"/>
    </row>
    <row r="34" spans="1:23" ht="21" customHeight="1">
      <c r="B34" s="138"/>
      <c r="C34" s="12"/>
      <c r="D34" s="115" t="s">
        <v>148</v>
      </c>
      <c r="E34" s="122"/>
      <c r="F34" s="115" t="s">
        <v>148</v>
      </c>
      <c r="G34" s="119"/>
      <c r="H34" s="115" t="s">
        <v>148</v>
      </c>
      <c r="I34" s="119"/>
      <c r="J34" s="115" t="s">
        <v>148</v>
      </c>
      <c r="K34" s="119"/>
      <c r="L34" s="115" t="s">
        <v>148</v>
      </c>
      <c r="M34" s="119"/>
      <c r="N34" s="115" t="s">
        <v>158</v>
      </c>
      <c r="O34" s="119"/>
      <c r="P34" s="115" t="s">
        <v>148</v>
      </c>
      <c r="Q34" s="34"/>
      <c r="S34" s="1"/>
      <c r="T34" s="14"/>
    </row>
    <row r="35" spans="1:23" s="51" customFormat="1" ht="21" customHeight="1" thickBot="1">
      <c r="B35" s="139"/>
      <c r="C35" s="49"/>
      <c r="D35" s="126"/>
      <c r="E35" s="118"/>
      <c r="F35" s="120"/>
      <c r="G35" s="117"/>
      <c r="H35" s="120"/>
      <c r="I35" s="118"/>
      <c r="J35" s="120"/>
      <c r="K35" s="117"/>
      <c r="L35" s="126"/>
      <c r="M35" s="118"/>
      <c r="N35" s="120"/>
      <c r="O35" s="117"/>
      <c r="P35" s="120"/>
      <c r="Q35" s="52"/>
      <c r="S35" s="80"/>
      <c r="T35" s="14"/>
      <c r="U35" s="80"/>
      <c r="V35" s="79"/>
      <c r="W35" s="80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9"/>
    </row>
    <row r="37" spans="1:23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4"/>
    </row>
    <row r="38" spans="1:23" s="1" customFormat="1" ht="22.5" customHeight="1">
      <c r="A38" s="130" t="s">
        <v>136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T38" s="14"/>
    </row>
    <row r="39" spans="1:23" ht="23.25" customHeight="1">
      <c r="A39" s="130" t="s">
        <v>172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"/>
      <c r="T39" s="14"/>
    </row>
    <row r="40" spans="1:23" ht="23.25" customHeight="1">
      <c r="A40" s="130" t="s">
        <v>137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  <c r="T40" s="1"/>
    </row>
    <row r="41" spans="1:23" ht="21.75" customHeight="1">
      <c r="A41" s="130" t="s">
        <v>138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  <c r="T41" s="1"/>
    </row>
    <row r="42" spans="1:23" ht="14.25">
      <c r="A42" s="130" t="s">
        <v>139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3"/>
      <c r="R42" s="114"/>
      <c r="S42" s="1"/>
    </row>
    <row r="43" spans="1:23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9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E1" zoomScale="90" zoomScaleNormal="90" workbookViewId="0">
      <selection activeCell="AC20" sqref="AC20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45670</v>
      </c>
      <c r="C4" s="171"/>
      <c r="D4" s="25" t="s">
        <v>2</v>
      </c>
      <c r="E4" s="23"/>
      <c r="F4" s="24" t="s">
        <v>1</v>
      </c>
      <c r="G4" s="141">
        <f>B4+1</f>
        <v>45671</v>
      </c>
      <c r="H4" s="142"/>
      <c r="I4" s="25" t="s">
        <v>144</v>
      </c>
      <c r="J4" s="23"/>
      <c r="K4" s="24" t="s">
        <v>1</v>
      </c>
      <c r="L4" s="141">
        <f>G4+1</f>
        <v>45672</v>
      </c>
      <c r="M4" s="142"/>
      <c r="N4" s="25" t="s">
        <v>4</v>
      </c>
      <c r="O4" s="26"/>
      <c r="P4" s="24" t="s">
        <v>1</v>
      </c>
      <c r="Q4" s="141">
        <f>L4+1</f>
        <v>45673</v>
      </c>
      <c r="R4" s="142"/>
      <c r="S4" s="25" t="s">
        <v>145</v>
      </c>
      <c r="T4" s="26"/>
      <c r="U4" s="24" t="s">
        <v>1</v>
      </c>
      <c r="V4" s="141">
        <f>Q4+1</f>
        <v>45674</v>
      </c>
      <c r="W4" s="142"/>
      <c r="X4" s="25" t="s">
        <v>20</v>
      </c>
      <c r="Y4" s="23"/>
      <c r="Z4" s="24" t="s">
        <v>1</v>
      </c>
      <c r="AA4" s="141">
        <f>V4+1</f>
        <v>45675</v>
      </c>
      <c r="AB4" s="142"/>
      <c r="AC4" s="25" t="s">
        <v>19</v>
      </c>
      <c r="AD4" s="23"/>
      <c r="AE4" s="24" t="s">
        <v>1</v>
      </c>
      <c r="AF4" s="141">
        <f>AA4+1</f>
        <v>45676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소고기무국</v>
      </c>
      <c r="C6" s="161"/>
      <c r="D6" s="162"/>
      <c r="E6" s="23"/>
      <c r="F6" s="158"/>
      <c r="G6" s="160" t="str">
        <f>일반식!F12</f>
        <v>얼갈이사골국</v>
      </c>
      <c r="H6" s="161"/>
      <c r="I6" s="162"/>
      <c r="J6" s="23"/>
      <c r="K6" s="158"/>
      <c r="L6" s="160" t="str">
        <f>일반식!H12</f>
        <v>양송이스프</v>
      </c>
      <c r="M6" s="161"/>
      <c r="N6" s="162"/>
      <c r="O6" s="29"/>
      <c r="P6" s="158"/>
      <c r="Q6" s="160" t="str">
        <f>일반식!J12</f>
        <v>황태미역국</v>
      </c>
      <c r="R6" s="161"/>
      <c r="S6" s="162"/>
      <c r="T6" s="29"/>
      <c r="U6" s="158"/>
      <c r="V6" s="160" t="str">
        <f>일반식!L12</f>
        <v>옥수수스프</v>
      </c>
      <c r="W6" s="161"/>
      <c r="X6" s="162"/>
      <c r="Y6" s="23"/>
      <c r="Z6" s="158"/>
      <c r="AA6" s="160" t="str">
        <f>일반식!N12</f>
        <v>유부콩나물국</v>
      </c>
      <c r="AB6" s="161"/>
      <c r="AC6" s="162"/>
      <c r="AD6" s="23"/>
      <c r="AE6" s="158"/>
      <c r="AF6" s="160" t="str">
        <f>일반식!P12</f>
        <v>들깨무국</v>
      </c>
      <c r="AG6" s="161"/>
      <c r="AH6" s="162"/>
    </row>
    <row r="7" spans="1:34">
      <c r="A7" s="158"/>
      <c r="B7" s="160" t="str">
        <f>일반식!D13</f>
        <v>떡갈비조림</v>
      </c>
      <c r="C7" s="161"/>
      <c r="D7" s="162"/>
      <c r="E7" s="23"/>
      <c r="F7" s="158"/>
      <c r="G7" s="160" t="str">
        <f>일반식!F13</f>
        <v>돈장조림</v>
      </c>
      <c r="H7" s="161"/>
      <c r="I7" s="162"/>
      <c r="J7" s="23"/>
      <c r="K7" s="158"/>
      <c r="L7" s="160" t="str">
        <f>일반식!H13</f>
        <v>메알장조림</v>
      </c>
      <c r="M7" s="161"/>
      <c r="N7" s="162"/>
      <c r="O7" s="29"/>
      <c r="P7" s="158"/>
      <c r="Q7" s="160" t="str">
        <f>일반식!J13</f>
        <v>계란찜</v>
      </c>
      <c r="R7" s="161"/>
      <c r="S7" s="162"/>
      <c r="T7" s="29"/>
      <c r="U7" s="158"/>
      <c r="V7" s="160" t="str">
        <f>일반식!L13</f>
        <v>두부조림</v>
      </c>
      <c r="W7" s="161"/>
      <c r="X7" s="162"/>
      <c r="Y7" s="23"/>
      <c r="Z7" s="158"/>
      <c r="AA7" s="160" t="str">
        <f>일반식!N13</f>
        <v>돈장조림</v>
      </c>
      <c r="AB7" s="161"/>
      <c r="AC7" s="162"/>
      <c r="AD7" s="23"/>
      <c r="AE7" s="158"/>
      <c r="AF7" s="160" t="str">
        <f>일반식!P13</f>
        <v>메알장조림</v>
      </c>
      <c r="AG7" s="161"/>
      <c r="AH7" s="162"/>
    </row>
    <row r="8" spans="1:34">
      <c r="A8" s="158"/>
      <c r="B8" s="160" t="str">
        <f>일반식!D14</f>
        <v>무나물</v>
      </c>
      <c r="C8" s="163"/>
      <c r="D8" s="164"/>
      <c r="E8" s="23"/>
      <c r="F8" s="158"/>
      <c r="G8" s="160" t="str">
        <f>일반식!F14</f>
        <v>청포묵무침</v>
      </c>
      <c r="H8" s="163"/>
      <c r="I8" s="164"/>
      <c r="J8" s="23"/>
      <c r="K8" s="158"/>
      <c r="L8" s="160" t="str">
        <f>일반식!H14</f>
        <v>호박나물</v>
      </c>
      <c r="M8" s="163"/>
      <c r="N8" s="164"/>
      <c r="O8" s="29"/>
      <c r="P8" s="158"/>
      <c r="Q8" s="160" t="str">
        <f>일반식!J14</f>
        <v>청경채나물</v>
      </c>
      <c r="R8" s="163"/>
      <c r="S8" s="164"/>
      <c r="T8" s="29"/>
      <c r="U8" s="158"/>
      <c r="V8" s="160" t="str">
        <f>일반식!L14</f>
        <v>콩나물무침</v>
      </c>
      <c r="W8" s="163"/>
      <c r="X8" s="164"/>
      <c r="Y8" s="23"/>
      <c r="Z8" s="158"/>
      <c r="AA8" s="160" t="str">
        <f>일반식!N14</f>
        <v>배추나물</v>
      </c>
      <c r="AB8" s="163"/>
      <c r="AC8" s="164"/>
      <c r="AD8" s="23"/>
      <c r="AE8" s="158"/>
      <c r="AF8" s="160" t="str">
        <f>일반식!P14</f>
        <v>호박나물</v>
      </c>
      <c r="AG8" s="163"/>
      <c r="AH8" s="164"/>
    </row>
    <row r="9" spans="1:34">
      <c r="A9" s="158"/>
      <c r="B9" s="160" t="str">
        <f>일반식!D15</f>
        <v>깻잎지</v>
      </c>
      <c r="C9" s="161"/>
      <c r="D9" s="162"/>
      <c r="E9" s="23"/>
      <c r="F9" s="158"/>
      <c r="G9" s="160" t="str">
        <f>일반식!F15</f>
        <v>김구이</v>
      </c>
      <c r="H9" s="161"/>
      <c r="I9" s="162"/>
      <c r="J9" s="23"/>
      <c r="K9" s="158"/>
      <c r="L9" s="160" t="str">
        <f>일반식!H15</f>
        <v>파래자반</v>
      </c>
      <c r="M9" s="161"/>
      <c r="N9" s="162"/>
      <c r="O9" s="29"/>
      <c r="P9" s="158"/>
      <c r="Q9" s="160" t="str">
        <f>일반식!J15</f>
        <v>김구이</v>
      </c>
      <c r="R9" s="161"/>
      <c r="S9" s="162"/>
      <c r="T9" s="29"/>
      <c r="U9" s="158"/>
      <c r="V9" s="160" t="str">
        <f>일반식!L15</f>
        <v>파래자반</v>
      </c>
      <c r="W9" s="161"/>
      <c r="X9" s="162"/>
      <c r="Y9" s="23"/>
      <c r="Z9" s="158"/>
      <c r="AA9" s="160" t="str">
        <f>일반식!N15</f>
        <v>오복지</v>
      </c>
      <c r="AB9" s="161"/>
      <c r="AC9" s="162"/>
      <c r="AD9" s="23"/>
      <c r="AE9" s="158"/>
      <c r="AF9" s="160" t="str">
        <f>일반식!P15</f>
        <v>파래자반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222</v>
      </c>
      <c r="C13" s="44" t="s">
        <v>8</v>
      </c>
      <c r="D13" s="45">
        <v>0.29166666666666669</v>
      </c>
      <c r="E13" s="23"/>
      <c r="F13" s="43" t="s">
        <v>7</v>
      </c>
      <c r="G13" s="44" t="s">
        <v>222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222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 t="s">
        <v>152</v>
      </c>
      <c r="C14" s="142"/>
      <c r="D14" s="25" t="s">
        <v>2</v>
      </c>
      <c r="E14" s="23"/>
      <c r="F14" s="24" t="s">
        <v>9</v>
      </c>
      <c r="G14" s="141">
        <f>G4+7</f>
        <v>45678</v>
      </c>
      <c r="H14" s="142"/>
      <c r="I14" s="25" t="s">
        <v>3</v>
      </c>
      <c r="J14" s="23"/>
      <c r="K14" s="48" t="s">
        <v>9</v>
      </c>
      <c r="L14" s="141">
        <f>L4+7</f>
        <v>45679</v>
      </c>
      <c r="M14" s="142"/>
      <c r="N14" s="25" t="s">
        <v>4</v>
      </c>
      <c r="O14" s="26"/>
      <c r="P14" s="24" t="s">
        <v>9</v>
      </c>
      <c r="Q14" s="141">
        <f>Q4+7</f>
        <v>45680</v>
      </c>
      <c r="R14" s="142"/>
      <c r="S14" s="25" t="s">
        <v>5</v>
      </c>
      <c r="T14" s="26"/>
      <c r="U14" s="24" t="s">
        <v>9</v>
      </c>
      <c r="V14" s="141">
        <f>V4+7</f>
        <v>45681</v>
      </c>
      <c r="W14" s="142"/>
      <c r="X14" s="25" t="s">
        <v>20</v>
      </c>
      <c r="Y14" s="23"/>
      <c r="Z14" s="24" t="s">
        <v>9</v>
      </c>
      <c r="AA14" s="141">
        <f>AA4+7</f>
        <v>45682</v>
      </c>
      <c r="AB14" s="142"/>
      <c r="AC14" s="25" t="s">
        <v>19</v>
      </c>
      <c r="AD14" s="23"/>
      <c r="AE14" s="24" t="s">
        <v>9</v>
      </c>
      <c r="AF14" s="141">
        <f>AA14+1</f>
        <v>45683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45670</v>
      </c>
      <c r="C22" s="142"/>
      <c r="D22" s="25" t="str">
        <f>D4</f>
        <v>월요일</v>
      </c>
      <c r="F22" s="24" t="s">
        <v>1</v>
      </c>
      <c r="G22" s="141">
        <f>G4</f>
        <v>45671</v>
      </c>
      <c r="H22" s="142"/>
      <c r="I22" s="25" t="str">
        <f>I4</f>
        <v>화요일</v>
      </c>
      <c r="K22" s="24" t="s">
        <v>1</v>
      </c>
      <c r="L22" s="141">
        <f>L4</f>
        <v>45672</v>
      </c>
      <c r="M22" s="142"/>
      <c r="N22" s="25" t="str">
        <f>N4</f>
        <v>수요일</v>
      </c>
      <c r="O22" s="26"/>
      <c r="P22" s="24" t="s">
        <v>1</v>
      </c>
      <c r="Q22" s="141">
        <f>Q4</f>
        <v>45673</v>
      </c>
      <c r="R22" s="142"/>
      <c r="S22" s="25" t="str">
        <f>S4</f>
        <v>목요일</v>
      </c>
      <c r="T22" s="26"/>
      <c r="U22" s="24" t="s">
        <v>1</v>
      </c>
      <c r="V22" s="141">
        <f>V4</f>
        <v>45674</v>
      </c>
      <c r="W22" s="142"/>
      <c r="X22" s="25" t="str">
        <f>X4</f>
        <v>금요일</v>
      </c>
      <c r="Z22" s="24" t="s">
        <v>1</v>
      </c>
      <c r="AA22" s="141">
        <f>AA4</f>
        <v>45675</v>
      </c>
      <c r="AB22" s="142"/>
      <c r="AC22" s="25" t="str">
        <f>AC4</f>
        <v>토요일</v>
      </c>
      <c r="AE22" s="24" t="s">
        <v>1</v>
      </c>
      <c r="AF22" s="141">
        <f>AF4</f>
        <v>45676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아욱국</v>
      </c>
      <c r="H24" s="161"/>
      <c r="I24" s="162"/>
      <c r="K24" s="158"/>
      <c r="L24" s="160" t="str">
        <f>일반식!H21</f>
        <v>배추된장국</v>
      </c>
      <c r="M24" s="161"/>
      <c r="N24" s="162"/>
      <c r="O24" s="29"/>
      <c r="P24" s="158"/>
      <c r="Q24" s="160" t="str">
        <f>일반식!J21</f>
        <v>얼갈이된장국</v>
      </c>
      <c r="R24" s="161"/>
      <c r="S24" s="162"/>
      <c r="T24" s="29"/>
      <c r="U24" s="158"/>
      <c r="V24" s="160" t="str">
        <f>일반식!L21</f>
        <v>배추된장국</v>
      </c>
      <c r="W24" s="161"/>
      <c r="X24" s="162"/>
      <c r="Z24" s="158"/>
      <c r="AA24" s="160" t="str">
        <f>일반식!N21</f>
        <v>근대국</v>
      </c>
      <c r="AB24" s="161"/>
      <c r="AC24" s="162"/>
      <c r="AE24" s="158"/>
      <c r="AF24" s="160" t="str">
        <f>일반식!P21</f>
        <v>배추된장국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</v>
      </c>
      <c r="H25" s="161"/>
      <c r="I25" s="162"/>
      <c r="K25" s="158"/>
      <c r="L25" s="160" t="str">
        <f>일반식!H22</f>
        <v>돈불고기</v>
      </c>
      <c r="M25" s="161"/>
      <c r="N25" s="162"/>
      <c r="O25" s="29"/>
      <c r="P25" s="158"/>
      <c r="Q25" s="160" t="str">
        <f>일반식!J22</f>
        <v>돼지고기김치찜</v>
      </c>
      <c r="R25" s="161"/>
      <c r="S25" s="162"/>
      <c r="T25" s="29"/>
      <c r="U25" s="158"/>
      <c r="V25" s="160" t="str">
        <f>일반식!L22</f>
        <v>돈불고기</v>
      </c>
      <c r="W25" s="161"/>
      <c r="X25" s="162"/>
      <c r="Z25" s="158"/>
      <c r="AA25" s="160" t="str">
        <f>일반식!N22</f>
        <v>버섯소불고기볶음</v>
      </c>
      <c r="AB25" s="161"/>
      <c r="AC25" s="162"/>
      <c r="AE25" s="158"/>
      <c r="AF25" s="160" t="str">
        <f>일반식!P22</f>
        <v>돈불고기</v>
      </c>
      <c r="AG25" s="161"/>
      <c r="AH25" s="162"/>
    </row>
    <row r="26" spans="1:34" s="23" customFormat="1" ht="13.5" customHeight="1">
      <c r="A26" s="158"/>
      <c r="B26" s="160" t="str">
        <f>일반식!D23</f>
        <v>양배추찜</v>
      </c>
      <c r="C26" s="161"/>
      <c r="D26" s="162"/>
      <c r="F26" s="158"/>
      <c r="G26" s="160" t="str">
        <f>일반식!F23</f>
        <v>콩나물무침</v>
      </c>
      <c r="H26" s="161"/>
      <c r="I26" s="162"/>
      <c r="K26" s="158"/>
      <c r="L26" s="160" t="str">
        <f>일반식!H23</f>
        <v>진미채무침</v>
      </c>
      <c r="M26" s="161"/>
      <c r="N26" s="162"/>
      <c r="O26" s="29"/>
      <c r="P26" s="158"/>
      <c r="Q26" s="160" t="str">
        <f>일반식!J23</f>
        <v>어묵볶음</v>
      </c>
      <c r="R26" s="161"/>
      <c r="S26" s="162"/>
      <c r="T26" s="29"/>
      <c r="U26" s="158"/>
      <c r="V26" s="160" t="str">
        <f>일반식!L23</f>
        <v>계절나물</v>
      </c>
      <c r="W26" s="161"/>
      <c r="X26" s="162"/>
      <c r="Z26" s="158"/>
      <c r="AA26" s="160" t="str">
        <f>일반식!N23</f>
        <v>무나물</v>
      </c>
      <c r="AB26" s="161"/>
      <c r="AC26" s="162"/>
      <c r="AE26" s="158"/>
      <c r="AF26" s="160" t="str">
        <f>일반식!P23</f>
        <v>계절나물</v>
      </c>
      <c r="AG26" s="161"/>
      <c r="AH26" s="162"/>
    </row>
    <row r="27" spans="1:34" s="23" customFormat="1" ht="13.5" customHeight="1">
      <c r="A27" s="158"/>
      <c r="B27" s="160" t="str">
        <f>일반식!D24</f>
        <v>시금치나물</v>
      </c>
      <c r="C27" s="161"/>
      <c r="D27" s="162"/>
      <c r="F27" s="158"/>
      <c r="G27" s="160" t="str">
        <f>일반식!F24</f>
        <v>봄동나물</v>
      </c>
      <c r="H27" s="161"/>
      <c r="I27" s="162"/>
      <c r="K27" s="158"/>
      <c r="L27" s="160" t="str">
        <f>일반식!H24</f>
        <v>양파지</v>
      </c>
      <c r="M27" s="161"/>
      <c r="N27" s="162"/>
      <c r="O27" s="29"/>
      <c r="P27" s="158"/>
      <c r="Q27" s="160" t="str">
        <f>일반식!J24</f>
        <v>시금치무침</v>
      </c>
      <c r="R27" s="161"/>
      <c r="S27" s="162"/>
      <c r="T27" s="29"/>
      <c r="U27" s="158"/>
      <c r="V27" s="160" t="str">
        <f>일반식!L24</f>
        <v>파래무무침</v>
      </c>
      <c r="W27" s="161"/>
      <c r="X27" s="162"/>
      <c r="Z27" s="158"/>
      <c r="AA27" s="160" t="str">
        <f>일반식!N24</f>
        <v>가지나물</v>
      </c>
      <c r="AB27" s="161"/>
      <c r="AC27" s="162"/>
      <c r="AE27" s="158"/>
      <c r="AF27" s="160" t="str">
        <f>일반식!P24</f>
        <v>숙주나물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 t="str">
        <f>B14</f>
        <v xml:space="preserve">  </v>
      </c>
      <c r="C31" s="142"/>
      <c r="D31" s="25" t="str">
        <f>D14</f>
        <v>월요일</v>
      </c>
      <c r="F31" s="24" t="s">
        <v>9</v>
      </c>
      <c r="G31" s="141">
        <f>G14</f>
        <v>45678</v>
      </c>
      <c r="H31" s="142"/>
      <c r="I31" s="25" t="str">
        <f>I14</f>
        <v>화요일</v>
      </c>
      <c r="K31" s="24" t="s">
        <v>9</v>
      </c>
      <c r="L31" s="141">
        <f>L14</f>
        <v>45679</v>
      </c>
      <c r="M31" s="142"/>
      <c r="N31" s="25" t="str">
        <f>N14</f>
        <v>수요일</v>
      </c>
      <c r="O31" s="26"/>
      <c r="P31" s="24" t="s">
        <v>9</v>
      </c>
      <c r="Q31" s="141">
        <f>Q14</f>
        <v>45680</v>
      </c>
      <c r="R31" s="142"/>
      <c r="S31" s="25" t="str">
        <f>S14</f>
        <v>목요일</v>
      </c>
      <c r="T31" s="26"/>
      <c r="U31" s="47" t="s">
        <v>9</v>
      </c>
      <c r="V31" s="169">
        <f>V14</f>
        <v>45681</v>
      </c>
      <c r="W31" s="142"/>
      <c r="X31" s="25" t="str">
        <f>X14</f>
        <v>금요일</v>
      </c>
      <c r="Z31" s="24" t="s">
        <v>9</v>
      </c>
      <c r="AA31" s="141">
        <f>AA14</f>
        <v>45682</v>
      </c>
      <c r="AB31" s="142"/>
      <c r="AC31" s="25" t="str">
        <f>AC14</f>
        <v>토요일</v>
      </c>
      <c r="AE31" s="24" t="s">
        <v>9</v>
      </c>
      <c r="AF31" s="141">
        <f>AF14</f>
        <v>45683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45670</v>
      </c>
      <c r="C39" s="142"/>
      <c r="D39" s="25" t="str">
        <f>D4</f>
        <v>월요일</v>
      </c>
      <c r="F39" s="24" t="s">
        <v>1</v>
      </c>
      <c r="G39" s="141">
        <f>G4</f>
        <v>45671</v>
      </c>
      <c r="H39" s="142"/>
      <c r="I39" s="25" t="str">
        <f>I4</f>
        <v>화요일</v>
      </c>
      <c r="K39" s="24" t="s">
        <v>1</v>
      </c>
      <c r="L39" s="141">
        <f>L4</f>
        <v>45672</v>
      </c>
      <c r="M39" s="142"/>
      <c r="N39" s="25" t="str">
        <f>N4</f>
        <v>수요일</v>
      </c>
      <c r="O39" s="26"/>
      <c r="P39" s="24" t="s">
        <v>1</v>
      </c>
      <c r="Q39" s="141">
        <f>Q4</f>
        <v>45673</v>
      </c>
      <c r="R39" s="142"/>
      <c r="S39" s="25" t="str">
        <f>S4</f>
        <v>목요일</v>
      </c>
      <c r="T39" s="26"/>
      <c r="U39" s="24" t="s">
        <v>1</v>
      </c>
      <c r="V39" s="141">
        <f>V4</f>
        <v>45674</v>
      </c>
      <c r="W39" s="142"/>
      <c r="X39" s="25" t="str">
        <f>X4</f>
        <v>금요일</v>
      </c>
      <c r="Z39" s="24" t="s">
        <v>1</v>
      </c>
      <c r="AA39" s="141">
        <f>AA4</f>
        <v>45675</v>
      </c>
      <c r="AB39" s="142"/>
      <c r="AC39" s="25" t="str">
        <f>AC4</f>
        <v>토요일</v>
      </c>
      <c r="AE39" s="24" t="s">
        <v>1</v>
      </c>
      <c r="AF39" s="141">
        <f>AF4</f>
        <v>45676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두부황태국</v>
      </c>
      <c r="C41" s="161"/>
      <c r="D41" s="162"/>
      <c r="F41" s="158"/>
      <c r="G41" s="160" t="str">
        <f>일반식!F30</f>
        <v>홍합미역국</v>
      </c>
      <c r="H41" s="161"/>
      <c r="I41" s="162"/>
      <c r="K41" s="158"/>
      <c r="L41" s="160" t="str">
        <f>일반식!H30</f>
        <v>만두국</v>
      </c>
      <c r="M41" s="161"/>
      <c r="N41" s="162"/>
      <c r="O41" s="29"/>
      <c r="P41" s="158"/>
      <c r="Q41" s="160" t="str">
        <f>일반식!J30</f>
        <v>어묵국</v>
      </c>
      <c r="R41" s="161"/>
      <c r="S41" s="162"/>
      <c r="T41" s="29"/>
      <c r="U41" s="158"/>
      <c r="V41" s="160" t="str">
        <f>일반식!L30</f>
        <v>얼갈이된장국</v>
      </c>
      <c r="W41" s="161"/>
      <c r="X41" s="162"/>
      <c r="Z41" s="158"/>
      <c r="AA41" s="160" t="str">
        <f>일반식!N30</f>
        <v>순두부계란국</v>
      </c>
      <c r="AB41" s="161"/>
      <c r="AC41" s="162"/>
      <c r="AE41" s="158"/>
      <c r="AF41" s="160" t="str">
        <f>일반식!P30</f>
        <v>소고기미역국</v>
      </c>
      <c r="AG41" s="161"/>
      <c r="AH41" s="162"/>
    </row>
    <row r="42" spans="1:34" s="23" customFormat="1" ht="13.5" customHeight="1">
      <c r="A42" s="158"/>
      <c r="B42" s="160" t="str">
        <f>일반식!D31</f>
        <v>해물야채볶음</v>
      </c>
      <c r="C42" s="161"/>
      <c r="D42" s="162"/>
      <c r="F42" s="158"/>
      <c r="G42" s="160" t="str">
        <f>일반식!F31</f>
        <v>두부조림</v>
      </c>
      <c r="H42" s="161"/>
      <c r="I42" s="162"/>
      <c r="K42" s="158"/>
      <c r="L42" s="160" t="str">
        <f>일반식!H31</f>
        <v>너비아니구이</v>
      </c>
      <c r="M42" s="161"/>
      <c r="N42" s="162"/>
      <c r="O42" s="29"/>
      <c r="P42" s="158"/>
      <c r="Q42" s="160" t="str">
        <f>일반식!J31</f>
        <v>탕수육/소스</v>
      </c>
      <c r="R42" s="161"/>
      <c r="S42" s="162"/>
      <c r="T42" s="29"/>
      <c r="U42" s="158"/>
      <c r="V42" s="160" t="str">
        <f>일반식!L31</f>
        <v>참치야채볶음</v>
      </c>
      <c r="W42" s="161"/>
      <c r="X42" s="162"/>
      <c r="Z42" s="158"/>
      <c r="AA42" s="160" t="str">
        <f>일반식!N31</f>
        <v>햄구이</v>
      </c>
      <c r="AB42" s="161"/>
      <c r="AC42" s="162"/>
      <c r="AE42" s="158"/>
      <c r="AF42" s="160" t="str">
        <f>일반식!P31</f>
        <v>동그랑땡</v>
      </c>
      <c r="AG42" s="161"/>
      <c r="AH42" s="162"/>
    </row>
    <row r="43" spans="1:34" s="23" customFormat="1" ht="13.5" customHeight="1">
      <c r="A43" s="158"/>
      <c r="B43" s="160" t="str">
        <f>일반식!D32</f>
        <v>가지나물</v>
      </c>
      <c r="C43" s="161"/>
      <c r="D43" s="162"/>
      <c r="F43" s="158"/>
      <c r="G43" s="160" t="str">
        <f>일반식!F32</f>
        <v>브로콜리무침</v>
      </c>
      <c r="H43" s="161"/>
      <c r="I43" s="162"/>
      <c r="K43" s="158"/>
      <c r="L43" s="160" t="str">
        <f>일반식!H32</f>
        <v>청경채나물</v>
      </c>
      <c r="M43" s="161"/>
      <c r="N43" s="162"/>
      <c r="O43" s="29"/>
      <c r="P43" s="158"/>
      <c r="Q43" s="160" t="str">
        <f>일반식!J32</f>
        <v>연근조림</v>
      </c>
      <c r="R43" s="161"/>
      <c r="S43" s="162"/>
      <c r="T43" s="29"/>
      <c r="U43" s="158"/>
      <c r="V43" s="160" t="str">
        <f>일반식!L32</f>
        <v>호박나물</v>
      </c>
      <c r="W43" s="161"/>
      <c r="X43" s="162"/>
      <c r="Z43" s="158"/>
      <c r="AA43" s="160" t="str">
        <f>일반식!N32</f>
        <v>시금치나물</v>
      </c>
      <c r="AB43" s="161"/>
      <c r="AC43" s="162"/>
      <c r="AE43" s="158"/>
      <c r="AF43" s="160" t="str">
        <f>일반식!P32</f>
        <v>꼴두기볶음</v>
      </c>
      <c r="AG43" s="161"/>
      <c r="AH43" s="162"/>
    </row>
    <row r="44" spans="1:34" s="23" customFormat="1" ht="13.5" customHeight="1">
      <c r="A44" s="158"/>
      <c r="B44" s="160" t="str">
        <f>일반식!D33</f>
        <v>락교</v>
      </c>
      <c r="C44" s="161"/>
      <c r="D44" s="162"/>
      <c r="F44" s="158"/>
      <c r="G44" s="160" t="str">
        <f>일반식!F33</f>
        <v>오징어젓갈</v>
      </c>
      <c r="H44" s="161"/>
      <c r="I44" s="162"/>
      <c r="K44" s="158"/>
      <c r="L44" s="160" t="str">
        <f>일반식!H33</f>
        <v>오복지</v>
      </c>
      <c r="M44" s="161"/>
      <c r="N44" s="162"/>
      <c r="O44" s="29"/>
      <c r="P44" s="158"/>
      <c r="Q44" s="160" t="str">
        <f>일반식!J33</f>
        <v>숙주나물</v>
      </c>
      <c r="R44" s="161"/>
      <c r="S44" s="162"/>
      <c r="T44" s="29"/>
      <c r="U44" s="158"/>
      <c r="V44" s="160" t="str">
        <f>일반식!L33</f>
        <v>깻잎지</v>
      </c>
      <c r="W44" s="161"/>
      <c r="X44" s="162"/>
      <c r="Z44" s="158"/>
      <c r="AA44" s="160" t="str">
        <f>일반식!N33</f>
        <v>오징어젓무침</v>
      </c>
      <c r="AB44" s="161"/>
      <c r="AC44" s="162"/>
      <c r="AE44" s="158"/>
      <c r="AF44" s="160" t="str">
        <f>일반식!P33</f>
        <v>오이무침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 t="str">
        <f>B14</f>
        <v xml:space="preserve">  </v>
      </c>
      <c r="C48" s="142"/>
      <c r="D48" s="25" t="str">
        <f>D14</f>
        <v>월요일</v>
      </c>
      <c r="F48" s="24" t="s">
        <v>9</v>
      </c>
      <c r="G48" s="141">
        <f>G14</f>
        <v>45678</v>
      </c>
      <c r="H48" s="142"/>
      <c r="I48" s="25" t="str">
        <f>I14</f>
        <v>화요일</v>
      </c>
      <c r="K48" s="24" t="s">
        <v>9</v>
      </c>
      <c r="L48" s="141">
        <f>L14</f>
        <v>45679</v>
      </c>
      <c r="M48" s="142"/>
      <c r="N48" s="25" t="str">
        <f>N14</f>
        <v>수요일</v>
      </c>
      <c r="O48" s="26"/>
      <c r="P48" s="24" t="s">
        <v>9</v>
      </c>
      <c r="Q48" s="141">
        <f>Q14</f>
        <v>45680</v>
      </c>
      <c r="R48" s="142"/>
      <c r="S48" s="25" t="str">
        <f>S14</f>
        <v>목요일</v>
      </c>
      <c r="T48" s="26"/>
      <c r="U48" s="24" t="s">
        <v>9</v>
      </c>
      <c r="V48" s="141">
        <f>V14</f>
        <v>45681</v>
      </c>
      <c r="W48" s="142"/>
      <c r="X48" s="25" t="str">
        <f>X14</f>
        <v>금요일</v>
      </c>
      <c r="Z48" s="24" t="s">
        <v>9</v>
      </c>
      <c r="AA48" s="141">
        <f>AA14</f>
        <v>45682</v>
      </c>
      <c r="AB48" s="142"/>
      <c r="AC48" s="25" t="str">
        <f>AC14</f>
        <v>토요일</v>
      </c>
      <c r="AE48" s="24" t="s">
        <v>9</v>
      </c>
      <c r="AF48" s="141">
        <f>AF14</f>
        <v>45683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45670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일반식!D12</f>
        <v>소고기무국</v>
      </c>
      <c r="B6" s="56"/>
      <c r="C6" s="56"/>
      <c r="D6" s="56"/>
      <c r="E6" s="195" t="str">
        <f>A6</f>
        <v>소고기무국</v>
      </c>
      <c r="F6" s="195" t="str">
        <f>E6</f>
        <v>소고기무국</v>
      </c>
      <c r="G6" s="195" t="str">
        <f>F6</f>
        <v>소고기무국</v>
      </c>
      <c r="H6" s="195" t="str">
        <f>G6</f>
        <v>소고기무국</v>
      </c>
      <c r="I6" s="195" t="str">
        <f>H6</f>
        <v>소고기무국</v>
      </c>
      <c r="J6" s="183" t="str">
        <f>I6</f>
        <v>소고기무국</v>
      </c>
      <c r="K6" s="195" t="str">
        <f>E6</f>
        <v>소고기무국</v>
      </c>
    </row>
    <row r="7" spans="1:11" s="55" customFormat="1" ht="21.95" customHeight="1">
      <c r="A7" s="38"/>
      <c r="B7" s="56"/>
      <c r="C7" s="56"/>
      <c r="D7" s="56"/>
      <c r="E7" s="196"/>
      <c r="F7" s="196"/>
      <c r="G7" s="196"/>
      <c r="H7" s="196"/>
      <c r="I7" s="196"/>
      <c r="J7" s="183"/>
      <c r="K7" s="196"/>
    </row>
    <row r="8" spans="1:11" s="55" customFormat="1" ht="21.95" customHeight="1">
      <c r="A8" s="38"/>
      <c r="B8" s="56"/>
      <c r="C8" s="56"/>
      <c r="D8" s="56"/>
      <c r="E8" s="196"/>
      <c r="F8" s="196"/>
      <c r="G8" s="196"/>
      <c r="H8" s="196"/>
      <c r="I8" s="196"/>
      <c r="J8" s="183"/>
      <c r="K8" s="196"/>
    </row>
    <row r="9" spans="1:11" s="55" customFormat="1" ht="21.95" customHeight="1">
      <c r="A9" s="57"/>
      <c r="B9" s="58"/>
      <c r="C9" s="58"/>
      <c r="D9" s="58"/>
      <c r="E9" s="197"/>
      <c r="F9" s="197"/>
      <c r="G9" s="197"/>
      <c r="H9" s="197"/>
      <c r="I9" s="197"/>
      <c r="J9" s="183"/>
      <c r="K9" s="197"/>
    </row>
    <row r="10" spans="1:11" s="55" customFormat="1" ht="23.1" customHeight="1">
      <c r="A10" s="38" t="str">
        <f>일반식!D13</f>
        <v>떡갈비조림</v>
      </c>
      <c r="B10" s="56"/>
      <c r="C10" s="56"/>
      <c r="D10" s="56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75"/>
      <c r="I11" s="175"/>
      <c r="J11" s="184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76"/>
      <c r="I13" s="176"/>
      <c r="J13" s="183"/>
      <c r="K13" s="176"/>
    </row>
    <row r="14" spans="1:11" s="55" customFormat="1" ht="23.1" customHeight="1">
      <c r="A14" s="38" t="str">
        <f>일반식!D14</f>
        <v>무나물</v>
      </c>
      <c r="B14" s="56"/>
      <c r="C14" s="56"/>
      <c r="D14" s="56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90" t="s">
        <v>102</v>
      </c>
      <c r="I14" s="177" t="str">
        <f>A14</f>
        <v>무나물</v>
      </c>
      <c r="J14" s="183" t="str">
        <f>G14</f>
        <v>무나물</v>
      </c>
      <c r="K14" s="177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79"/>
      <c r="J16" s="105" t="s">
        <v>53</v>
      </c>
      <c r="K16" s="179"/>
    </row>
    <row r="17" spans="1:11" s="55" customFormat="1" ht="24.95" customHeight="1">
      <c r="A17" s="69" t="str">
        <f>일반식!D15</f>
        <v>깻잎지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4" t="s">
        <v>44</v>
      </c>
      <c r="D20" s="194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45670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100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I34</f>
        <v>제육볶음</v>
      </c>
      <c r="K34" s="177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일반식!D23</f>
        <v>양배추찜</v>
      </c>
      <c r="B38" s="56"/>
      <c r="C38" s="56"/>
      <c r="D38" s="56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75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11" t="s">
        <v>64</v>
      </c>
      <c r="K40" s="176"/>
    </row>
    <row r="41" spans="1:11" s="55" customFormat="1" ht="24.95" customHeight="1">
      <c r="A41" s="69" t="str">
        <f>일반식!D24</f>
        <v>시금치나물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45670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8"/>
      <c r="K53" s="179"/>
    </row>
    <row r="54" spans="1:12" s="55" customFormat="1" ht="24" customHeight="1">
      <c r="A54" s="38" t="str">
        <f>일반식!D30</f>
        <v>두부황태국</v>
      </c>
      <c r="B54" s="56"/>
      <c r="C54" s="56"/>
      <c r="D54" s="56"/>
      <c r="E54" s="177" t="str">
        <f>A54</f>
        <v>두부황태국</v>
      </c>
      <c r="F54" s="177" t="str">
        <f>E54</f>
        <v>두부황태국</v>
      </c>
      <c r="G54" s="177" t="str">
        <f>F54</f>
        <v>두부황태국</v>
      </c>
      <c r="H54" s="177" t="str">
        <f>G54</f>
        <v>두부황태국</v>
      </c>
      <c r="I54" s="177" t="str">
        <f>H54</f>
        <v>두부황태국</v>
      </c>
      <c r="J54" s="183" t="str">
        <f>I54</f>
        <v>두부황태국</v>
      </c>
      <c r="K54" s="177" t="str">
        <f>H54</f>
        <v>두부황태국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101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일반식!D31</f>
        <v>해물야채볶음</v>
      </c>
      <c r="B58" s="56"/>
      <c r="C58" s="56"/>
      <c r="D58" s="56"/>
      <c r="E58" s="174" t="str">
        <f>A58</f>
        <v>해물야채볶음</v>
      </c>
      <c r="F58" s="177" t="str">
        <f>A58</f>
        <v>해물야채볶음</v>
      </c>
      <c r="G58" s="177" t="str">
        <f>F58</f>
        <v>해물야채볶음</v>
      </c>
      <c r="H58" s="177" t="s">
        <v>128</v>
      </c>
      <c r="I58" s="180" t="str">
        <f>H58</f>
        <v>단호박매쉬</v>
      </c>
      <c r="J58" s="183" t="str">
        <f>G58</f>
        <v>해물야채볶음</v>
      </c>
      <c r="K58" s="177" t="str">
        <f>J58</f>
        <v>해물야채볶음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65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일반식!D32</f>
        <v>가지나물</v>
      </c>
      <c r="B62" s="56"/>
      <c r="C62" s="56"/>
      <c r="D62" s="56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일반식!D33</f>
        <v>락교</v>
      </c>
      <c r="B65" s="56"/>
      <c r="C65" s="56"/>
      <c r="D65" s="56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5" customFormat="1" ht="21.95" customHeight="1">
      <c r="A66" s="57"/>
      <c r="B66" s="58"/>
      <c r="C66" s="58"/>
      <c r="D66" s="58"/>
      <c r="E66" s="173"/>
      <c r="F66" s="173"/>
      <c r="G66" s="173"/>
      <c r="H66" s="173"/>
      <c r="I66" s="173"/>
      <c r="J66" s="183"/>
      <c r="K66" s="17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45671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4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일반식!F12</f>
        <v>얼갈이사골국</v>
      </c>
      <c r="B6" s="56"/>
      <c r="C6" s="56"/>
      <c r="D6" s="56"/>
      <c r="E6" s="201" t="str">
        <f>A6</f>
        <v>얼갈이사골국</v>
      </c>
      <c r="F6" s="202" t="str">
        <f>E6</f>
        <v>얼갈이사골국</v>
      </c>
      <c r="G6" s="202" t="str">
        <f>F6</f>
        <v>얼갈이사골국</v>
      </c>
      <c r="H6" s="202" t="str">
        <f>G6</f>
        <v>얼갈이사골국</v>
      </c>
      <c r="I6" s="202" t="str">
        <f>H6</f>
        <v>얼갈이사골국</v>
      </c>
      <c r="J6" s="183" t="str">
        <f>I6</f>
        <v>얼갈이사골국</v>
      </c>
      <c r="K6" s="201" t="str">
        <f>I6</f>
        <v>얼갈이사골국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3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3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3"/>
      <c r="K9" s="203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4" t="str">
        <f>A10</f>
        <v>돈장조림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81"/>
      <c r="G11" s="181"/>
      <c r="H11" s="191"/>
      <c r="I11" s="191"/>
      <c r="J11" s="184"/>
      <c r="K11" s="181"/>
    </row>
    <row r="12" spans="1:11" s="55" customFormat="1" ht="21.95" customHeight="1">
      <c r="A12" s="38"/>
      <c r="B12" s="56"/>
      <c r="C12" s="56"/>
      <c r="D12" s="56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5" customFormat="1" ht="21.95" customHeight="1">
      <c r="A13" s="57"/>
      <c r="B13" s="58"/>
      <c r="C13" s="58"/>
      <c r="D13" s="58"/>
      <c r="E13" s="176"/>
      <c r="F13" s="182"/>
      <c r="G13" s="182"/>
      <c r="H13" s="192"/>
      <c r="I13" s="192"/>
      <c r="J13" s="183"/>
      <c r="K13" s="182"/>
    </row>
    <row r="14" spans="1:11" s="55" customFormat="1" ht="23.1" customHeight="1">
      <c r="A14" s="38" t="str">
        <f>일반식!F14</f>
        <v>청포묵무침</v>
      </c>
      <c r="B14" s="56"/>
      <c r="C14" s="56"/>
      <c r="D14" s="56"/>
      <c r="E14" s="177" t="str">
        <f>A14</f>
        <v>청포묵무침</v>
      </c>
      <c r="F14" s="177" t="str">
        <f>E14</f>
        <v>청포묵무침</v>
      </c>
      <c r="G14" s="177" t="str">
        <f>F14</f>
        <v>청포묵무침</v>
      </c>
      <c r="H14" s="177" t="str">
        <f>F14</f>
        <v>청포묵무침</v>
      </c>
      <c r="I14" s="177" t="str">
        <f>H14</f>
        <v>청포묵무침</v>
      </c>
      <c r="J14" s="183" t="str">
        <f>G14</f>
        <v>청포묵무침</v>
      </c>
      <c r="K14" s="177" t="str">
        <f>F14</f>
        <v>청포묵무침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175"/>
      <c r="J27" s="183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76"/>
      <c r="J29" s="183"/>
      <c r="K29" s="203"/>
    </row>
    <row r="30" spans="1:11" s="55" customFormat="1" ht="23.1" customHeight="1">
      <c r="A30" s="38" t="str">
        <f>일반식!F21</f>
        <v>아욱국</v>
      </c>
      <c r="B30" s="56"/>
      <c r="C30" s="56"/>
      <c r="D30" s="56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106</v>
      </c>
      <c r="K32" s="175"/>
    </row>
    <row r="33" spans="1:16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7" t="str">
        <f>A34</f>
        <v>돈불고기</v>
      </c>
      <c r="F34" s="177" t="str">
        <f>E34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7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3"/>
      <c r="K35" s="178"/>
    </row>
    <row r="36" spans="1:16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3" t="s">
        <v>58</v>
      </c>
      <c r="K36" s="178"/>
    </row>
    <row r="37" spans="1:16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3"/>
      <c r="K37" s="179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20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봄동나물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5"/>
      <c r="I51" s="175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5"/>
      <c r="I52" s="175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6"/>
      <c r="I53" s="176"/>
      <c r="J53" s="188"/>
      <c r="K53" s="179"/>
    </row>
    <row r="54" spans="1:12" s="55" customFormat="1" ht="24" customHeight="1">
      <c r="A54" s="38" t="str">
        <f>일반식!F30</f>
        <v>홍합미역국</v>
      </c>
      <c r="B54" s="56"/>
      <c r="C54" s="56"/>
      <c r="D54" s="56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83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83" t="str">
        <f>A54</f>
        <v>홍합미역국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83"/>
      <c r="K57" s="176"/>
    </row>
    <row r="58" spans="1:12" s="55" customFormat="1" ht="24" customHeight="1">
      <c r="A58" s="38" t="str">
        <f>일반식!F31</f>
        <v>두부조림</v>
      </c>
      <c r="B58" s="56"/>
      <c r="C58" s="56"/>
      <c r="D58" s="56"/>
      <c r="E58" s="177" t="str">
        <f>A58</f>
        <v>두부조림</v>
      </c>
      <c r="F58" s="177" t="str">
        <f>E58</f>
        <v>두부조림</v>
      </c>
      <c r="G58" s="177" t="str">
        <f>F58</f>
        <v>두부조림</v>
      </c>
      <c r="H58" s="177" t="str">
        <f>G58</f>
        <v>두부조림</v>
      </c>
      <c r="I58" s="177" t="str">
        <f>F58</f>
        <v>두부조림</v>
      </c>
      <c r="J58" s="183" t="str">
        <f>I58</f>
        <v>두부조림</v>
      </c>
      <c r="K58" s="177" t="str">
        <f>I58</f>
        <v>두부조림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208" t="s">
        <v>72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208"/>
      <c r="K61" s="179"/>
    </row>
    <row r="62" spans="1:12" s="55" customFormat="1" ht="24" customHeight="1">
      <c r="A62" s="38" t="str">
        <f>일반식!F32</f>
        <v>브로콜리무침</v>
      </c>
      <c r="B62" s="56"/>
      <c r="C62" s="56"/>
      <c r="D62" s="102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75"/>
      <c r="F63" s="175"/>
      <c r="G63" s="175"/>
      <c r="H63" s="175"/>
      <c r="I63" s="175"/>
      <c r="J63" s="175"/>
      <c r="K63" s="175"/>
    </row>
    <row r="64" spans="1:12" s="55" customFormat="1" ht="21.95" customHeight="1">
      <c r="A64" s="57"/>
      <c r="B64" s="58"/>
      <c r="C64" s="58"/>
      <c r="D64" s="103"/>
      <c r="E64" s="176"/>
      <c r="F64" s="176"/>
      <c r="G64" s="176"/>
      <c r="H64" s="176"/>
      <c r="I64" s="176"/>
      <c r="J64" s="176"/>
      <c r="K64" s="176"/>
    </row>
    <row r="65" spans="1:11" s="55" customFormat="1" ht="24" customHeight="1">
      <c r="A65" s="38" t="str">
        <f>일반식!F33</f>
        <v>오징어젓갈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45672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9"/>
      <c r="J5" s="183"/>
      <c r="K5" s="179"/>
    </row>
    <row r="6" spans="1:11" s="55" customFormat="1" ht="23.1" customHeight="1">
      <c r="A6" s="38" t="str">
        <f>일반식!H12</f>
        <v>양송이스프</v>
      </c>
      <c r="B6" s="56"/>
      <c r="C6" s="56"/>
      <c r="D6" s="56"/>
      <c r="E6" s="177" t="str">
        <f>A6</f>
        <v>양송이스프</v>
      </c>
      <c r="F6" s="177" t="str">
        <f>E6</f>
        <v>양송이스프</v>
      </c>
      <c r="G6" s="177" t="str">
        <f>F6</f>
        <v>양송이스프</v>
      </c>
      <c r="H6" s="177" t="str">
        <f>G6</f>
        <v>양송이스프</v>
      </c>
      <c r="I6" s="177" t="str">
        <f>H6</f>
        <v>양송이스프</v>
      </c>
      <c r="J6" s="183" t="str">
        <f>I6</f>
        <v>양송이스프</v>
      </c>
      <c r="K6" s="177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일반식!H13</f>
        <v>메알장조림</v>
      </c>
      <c r="B10" s="56"/>
      <c r="C10" s="56"/>
      <c r="D10" s="56"/>
      <c r="E10" s="174" t="str">
        <f>A10</f>
        <v>메알장조림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">
        <v>109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일반식!H14</f>
        <v>호박나물</v>
      </c>
      <c r="B14" s="56"/>
      <c r="C14" s="56"/>
      <c r="D14" s="56"/>
      <c r="E14" s="177" t="str">
        <f>A14</f>
        <v>호박나물</v>
      </c>
      <c r="F14" s="177" t="str">
        <f>E14</f>
        <v>호박나물</v>
      </c>
      <c r="G14" s="177" t="str">
        <f>F14</f>
        <v>호박나물</v>
      </c>
      <c r="H14" s="177" t="str">
        <f>G14</f>
        <v>호박나물</v>
      </c>
      <c r="I14" s="177" t="str">
        <f>H14</f>
        <v>호박나물</v>
      </c>
      <c r="J14" s="183" t="str">
        <f>I14</f>
        <v>호박나물</v>
      </c>
      <c r="K14" s="177" t="str">
        <f>I14</f>
        <v>호박나물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5" t="s">
        <v>53</v>
      </c>
      <c r="K16" s="179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210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66</v>
      </c>
      <c r="K28" s="196"/>
    </row>
    <row r="29" spans="1:11" s="55" customFormat="1" ht="21.7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7" t="str">
        <f>A30</f>
        <v>배추된장국</v>
      </c>
      <c r="F30" s="177" t="str">
        <f>A30</f>
        <v>배추된장국</v>
      </c>
      <c r="G30" s="177" t="str">
        <f>F30</f>
        <v>배추된장국</v>
      </c>
      <c r="H30" s="177" t="str">
        <f>E30</f>
        <v>배추된장국</v>
      </c>
      <c r="I30" s="177" t="str">
        <f>H30</f>
        <v>배추된장국</v>
      </c>
      <c r="J30" s="183" t="str">
        <f>E30</f>
        <v>배추된장국</v>
      </c>
      <c r="K30" s="177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124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74" t="str">
        <f>A34</f>
        <v>돈불고기</v>
      </c>
      <c r="F34" s="177" t="str">
        <f>A34</f>
        <v>돈불고기</v>
      </c>
      <c r="G34" s="177" t="str">
        <f>F34</f>
        <v>돈불고기</v>
      </c>
      <c r="H34" s="177" t="str">
        <f>G34</f>
        <v>돈불고기</v>
      </c>
      <c r="I34" s="177" t="str">
        <f>H34</f>
        <v>돈불고기</v>
      </c>
      <c r="J34" s="183" t="str">
        <f>H34</f>
        <v>돈불고기</v>
      </c>
      <c r="K34" s="174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6"/>
    </row>
    <row r="38" spans="1:11" s="55" customFormat="1" ht="23.1" customHeight="1">
      <c r="A38" s="38" t="str">
        <f>일반식!H23</f>
        <v>진미채무침</v>
      </c>
      <c r="B38" s="56"/>
      <c r="C38" s="56"/>
      <c r="D38" s="56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일반식!H24</f>
        <v>양파지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3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3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77" t="str">
        <f>A54</f>
        <v>만두국</v>
      </c>
      <c r="F54" s="177" t="str">
        <f>E54</f>
        <v>만두국</v>
      </c>
      <c r="G54" s="177" t="str">
        <f>F54</f>
        <v>만두국</v>
      </c>
      <c r="H54" s="174" t="s">
        <v>130</v>
      </c>
      <c r="I54" s="174" t="str">
        <f>H54</f>
        <v>너비아니구이</v>
      </c>
      <c r="J54" s="183" t="str">
        <f>G54</f>
        <v>만두국</v>
      </c>
      <c r="K54" s="177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5"/>
      <c r="I55" s="175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6"/>
      <c r="I57" s="176"/>
      <c r="J57" s="183"/>
      <c r="K57" s="179"/>
    </row>
    <row r="58" spans="1:12" s="55" customFormat="1" ht="24" customHeight="1">
      <c r="A58" s="38" t="str">
        <f>일반식!H31</f>
        <v>너비아니구이</v>
      </c>
      <c r="B58" s="56"/>
      <c r="C58" s="56"/>
      <c r="D58" s="56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184"/>
      <c r="K61" s="176"/>
    </row>
    <row r="62" spans="1:12" s="55" customFormat="1" ht="24" customHeight="1">
      <c r="A62" s="38" t="str">
        <f>일반식!H32</f>
        <v>청경채나물</v>
      </c>
      <c r="B62" s="56"/>
      <c r="C62" s="56"/>
      <c r="D62" s="56"/>
      <c r="E62" s="177" t="str">
        <f>A62</f>
        <v>청경채나물</v>
      </c>
      <c r="F62" s="177" t="str">
        <f>E62</f>
        <v>청경채나물</v>
      </c>
      <c r="G62" s="177" t="str">
        <f>F62</f>
        <v>청경채나물</v>
      </c>
      <c r="H62" s="177" t="str">
        <f>G62</f>
        <v>청경채나물</v>
      </c>
      <c r="I62" s="177" t="str">
        <f>H62</f>
        <v>청경채나물</v>
      </c>
      <c r="J62" s="183" t="str">
        <f>G62</f>
        <v>청경채나물</v>
      </c>
      <c r="K62" s="177" t="str">
        <f>J62</f>
        <v>청경채나물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일반식!H33</f>
        <v>오복지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45673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213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213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214"/>
      <c r="I5" s="179"/>
      <c r="J5" s="183"/>
      <c r="K5" s="179"/>
    </row>
    <row r="6" spans="1:11" s="55" customFormat="1" ht="23.1" customHeight="1">
      <c r="A6" s="38" t="str">
        <f>일반식!J12</f>
        <v>황태미역국</v>
      </c>
      <c r="B6" s="56"/>
      <c r="C6" s="56"/>
      <c r="D6" s="100"/>
      <c r="E6" s="177" t="str">
        <f>A6</f>
        <v>황태미역국</v>
      </c>
      <c r="F6" s="177" t="str">
        <f>E6</f>
        <v>황태미역국</v>
      </c>
      <c r="G6" s="177" t="str">
        <f>F6</f>
        <v>황태미역국</v>
      </c>
      <c r="H6" s="177" t="str">
        <f>G6</f>
        <v>황태미역국</v>
      </c>
      <c r="I6" s="177" t="str">
        <f>H6</f>
        <v>황태미역국</v>
      </c>
      <c r="J6" s="183" t="str">
        <f>I6</f>
        <v>황태미역국</v>
      </c>
      <c r="K6" s="177" t="str">
        <f>I6</f>
        <v>황태미역국</v>
      </c>
    </row>
    <row r="7" spans="1:11" s="55" customFormat="1" ht="21.95" customHeight="1">
      <c r="A7" s="38"/>
      <c r="B7" s="56"/>
      <c r="C7" s="56"/>
      <c r="D7" s="100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100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101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일반식!J13</f>
        <v>계란찜</v>
      </c>
      <c r="B10" s="56"/>
      <c r="C10" s="56"/>
      <c r="D10" s="56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215"/>
      <c r="G11" s="215"/>
      <c r="H11" s="191"/>
      <c r="I11" s="216"/>
      <c r="J11" s="183"/>
      <c r="K11" s="215"/>
    </row>
    <row r="12" spans="1:11" s="55" customFormat="1" ht="21.95" customHeight="1">
      <c r="A12" s="38"/>
      <c r="B12" s="56"/>
      <c r="C12" s="56"/>
      <c r="D12" s="56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5" customFormat="1" ht="21.95" customHeight="1">
      <c r="A13" s="57"/>
      <c r="B13" s="58"/>
      <c r="C13" s="58"/>
      <c r="D13" s="58"/>
      <c r="E13" s="176"/>
      <c r="F13" s="173"/>
      <c r="G13" s="173"/>
      <c r="H13" s="192"/>
      <c r="I13" s="217"/>
      <c r="J13" s="183"/>
      <c r="K13" s="173"/>
    </row>
    <row r="14" spans="1:11" s="55" customFormat="1" ht="23.1" customHeight="1">
      <c r="A14" s="38" t="str">
        <f>일반식!J14</f>
        <v>청경채나물</v>
      </c>
      <c r="B14" s="56"/>
      <c r="C14" s="56"/>
      <c r="D14" s="56"/>
      <c r="E14" s="177" t="str">
        <f>A14</f>
        <v>청경채나물</v>
      </c>
      <c r="F14" s="177" t="str">
        <f>E14</f>
        <v>청경채나물</v>
      </c>
      <c r="G14" s="177" t="str">
        <f>F14</f>
        <v>청경채나물</v>
      </c>
      <c r="H14" s="190" t="s">
        <v>98</v>
      </c>
      <c r="I14" s="190" t="str">
        <f>H14</f>
        <v>잔파나물</v>
      </c>
      <c r="J14" s="183" t="str">
        <f>G14</f>
        <v>청경채나물</v>
      </c>
      <c r="K14" s="177" t="str">
        <f>G14</f>
        <v>청경채나물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7" t="str">
        <f>A30</f>
        <v>얼갈이된장국</v>
      </c>
      <c r="F30" s="177" t="str">
        <f>E30</f>
        <v>얼갈이된장국</v>
      </c>
      <c r="G30" s="177" t="str">
        <f>F30</f>
        <v>얼갈이된장국</v>
      </c>
      <c r="H30" s="177" t="str">
        <f>G30</f>
        <v>얼갈이된장국</v>
      </c>
      <c r="I30" s="177" t="str">
        <f>H30</f>
        <v>얼갈이된장국</v>
      </c>
      <c r="J30" s="183" t="str">
        <f>I30</f>
        <v>얼갈이된장국</v>
      </c>
      <c r="K30" s="177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112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일반식!J22</f>
        <v>돼지고기김치찜</v>
      </c>
      <c r="B34" s="56"/>
      <c r="C34" s="56"/>
      <c r="D34" s="56"/>
      <c r="E34" s="174" t="str">
        <f>A34</f>
        <v>돼지고기김치찜</v>
      </c>
      <c r="F34" s="177" t="str">
        <f>A34</f>
        <v>돼지고기김치찜</v>
      </c>
      <c r="G34" s="177" t="str">
        <f>F34</f>
        <v>돼지고기김치찜</v>
      </c>
      <c r="H34" s="177" t="str">
        <f>G34</f>
        <v>돼지고기김치찜</v>
      </c>
      <c r="I34" s="177" t="str">
        <f>H34</f>
        <v>돼지고기김치찜</v>
      </c>
      <c r="J34" s="183" t="str">
        <f>H34</f>
        <v>돼지고기김치찜</v>
      </c>
      <c r="K34" s="177" t="str">
        <f>J34</f>
        <v>돼지고기김치찜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74" t="str">
        <f>A38</f>
        <v>어묵볶음</v>
      </c>
      <c r="F38" s="174" t="str">
        <f>E38</f>
        <v>어묵볶음</v>
      </c>
      <c r="G38" s="174" t="str">
        <f>F38</f>
        <v>어묵볶음</v>
      </c>
      <c r="H38" s="174" t="str">
        <f>G38</f>
        <v>어묵볶음</v>
      </c>
      <c r="I38" s="174" t="str">
        <f>H38</f>
        <v>어묵볶음</v>
      </c>
      <c r="J38" s="183" t="str">
        <f>G38</f>
        <v>어묵볶음</v>
      </c>
      <c r="K38" s="174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일반식!J24</f>
        <v>시금치무침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45673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5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5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6"/>
      <c r="K53" s="179"/>
    </row>
    <row r="54" spans="1:12" s="55" customFormat="1" ht="24" customHeight="1">
      <c r="A54" s="38" t="str">
        <f>일반식!J30</f>
        <v>어묵국</v>
      </c>
      <c r="B54" s="56"/>
      <c r="C54" s="56"/>
      <c r="D54" s="56"/>
      <c r="E54" s="177" t="str">
        <f>A54</f>
        <v>어묵국</v>
      </c>
      <c r="F54" s="177" t="str">
        <f>E54</f>
        <v>어묵국</v>
      </c>
      <c r="G54" s="177" t="str">
        <f>F54</f>
        <v>어묵국</v>
      </c>
      <c r="H54" s="177" t="str">
        <f>G54</f>
        <v>어묵국</v>
      </c>
      <c r="I54" s="177" t="str">
        <f>H54</f>
        <v>어묵국</v>
      </c>
      <c r="J54" s="183" t="str">
        <f>G54</f>
        <v>어묵국</v>
      </c>
      <c r="K54" s="177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113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일반식!J31</f>
        <v>탕수육/소스</v>
      </c>
      <c r="B58" s="56"/>
      <c r="C58" s="56"/>
      <c r="D58" s="56"/>
      <c r="E58" s="174" t="str">
        <f>A58</f>
        <v>탕수육/소스</v>
      </c>
      <c r="F58" s="177" t="str">
        <f>A58</f>
        <v>탕수육/소스</v>
      </c>
      <c r="G58" s="177" t="str">
        <f>F58</f>
        <v>탕수육/소스</v>
      </c>
      <c r="H58" s="177" t="str">
        <f>G58</f>
        <v>탕수육/소스</v>
      </c>
      <c r="I58" s="177" t="str">
        <f>H58</f>
        <v>탕수육/소스</v>
      </c>
      <c r="J58" s="183" t="str">
        <f>G58</f>
        <v>탕수육/소스</v>
      </c>
      <c r="K58" s="177" t="str">
        <f>G58</f>
        <v>탕수육/소스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일반식!J32</f>
        <v>연근조림</v>
      </c>
      <c r="B62" s="56"/>
      <c r="C62" s="56"/>
      <c r="D62" s="56"/>
      <c r="E62" s="177" t="str">
        <f>A62</f>
        <v>연근조림</v>
      </c>
      <c r="F62" s="177" t="str">
        <f>E62</f>
        <v>연근조림</v>
      </c>
      <c r="G62" s="177" t="str">
        <f>F62</f>
        <v>연근조림</v>
      </c>
      <c r="H62" s="177" t="str">
        <f>G62</f>
        <v>연근조림</v>
      </c>
      <c r="I62" s="177" t="str">
        <f>H62</f>
        <v>연근조림</v>
      </c>
      <c r="J62" s="183" t="str">
        <f>G62</f>
        <v>연근조림</v>
      </c>
      <c r="K62" s="177" t="str">
        <f>J62</f>
        <v>연근조림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일반식!J33</f>
        <v>숙주나물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45674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5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5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6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7" t="str">
        <f>A6</f>
        <v>옥수수스프</v>
      </c>
      <c r="F6" s="177" t="str">
        <f>E6</f>
        <v>옥수수스프</v>
      </c>
      <c r="G6" s="177" t="str">
        <f>F6</f>
        <v>옥수수스프</v>
      </c>
      <c r="H6" s="177" t="str">
        <f>G6</f>
        <v>옥수수스프</v>
      </c>
      <c r="I6" s="177" t="str">
        <f>H6</f>
        <v>옥수수스프</v>
      </c>
      <c r="J6" s="183" t="str">
        <f>I6</f>
        <v>옥수수스프</v>
      </c>
      <c r="K6" s="177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78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일반식!L13</f>
        <v>두부조림</v>
      </c>
      <c r="B10" s="56"/>
      <c r="C10" s="56"/>
      <c r="D10" s="56"/>
      <c r="E10" s="177" t="str">
        <f>A10</f>
        <v>두부조림</v>
      </c>
      <c r="F10" s="177" t="str">
        <f>E10</f>
        <v>두부조림</v>
      </c>
      <c r="G10" s="177" t="str">
        <f>F10</f>
        <v>두부조림</v>
      </c>
      <c r="H10" s="174" t="s">
        <v>75</v>
      </c>
      <c r="I10" s="177" t="str">
        <f>G10</f>
        <v>두부조림</v>
      </c>
      <c r="J10" s="183" t="str">
        <f>G10</f>
        <v>두부조림</v>
      </c>
      <c r="K10" s="177" t="str">
        <f>G10</f>
        <v>두부조림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5"/>
      <c r="I11" s="178"/>
      <c r="J11" s="183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5"/>
      <c r="I12" s="178"/>
      <c r="J12" s="183" t="s">
        <v>118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6"/>
      <c r="I13" s="179"/>
      <c r="J13" s="183"/>
      <c r="K13" s="179"/>
    </row>
    <row r="14" spans="1:11" s="55" customFormat="1" ht="23.1" customHeight="1">
      <c r="A14" s="38" t="str">
        <f>일반식!L14</f>
        <v>콩나물무침</v>
      </c>
      <c r="B14" s="56"/>
      <c r="C14" s="56"/>
      <c r="D14" s="56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115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일반식!L22</f>
        <v>돈불고기</v>
      </c>
      <c r="B34" s="56"/>
      <c r="C34" s="56"/>
      <c r="D34" s="56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6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74" t="str">
        <f>A38</f>
        <v>계절나물</v>
      </c>
      <c r="F38" s="177" t="str">
        <f>A38</f>
        <v>계절나물</v>
      </c>
      <c r="G38" s="177" t="str">
        <f>F38</f>
        <v>계절나물</v>
      </c>
      <c r="H38" s="177" t="s">
        <v>134</v>
      </c>
      <c r="I38" s="177" t="s">
        <v>134</v>
      </c>
      <c r="J38" s="184" t="str">
        <f>G38</f>
        <v>계절나물</v>
      </c>
      <c r="K38" s="174" t="s">
        <v>116</v>
      </c>
    </row>
    <row r="39" spans="1:11" s="55" customFormat="1" ht="21.95" customHeight="1">
      <c r="A39" s="38"/>
      <c r="B39" s="56"/>
      <c r="C39" s="56"/>
      <c r="D39" s="56"/>
      <c r="E39" s="175"/>
      <c r="F39" s="178"/>
      <c r="G39" s="178"/>
      <c r="H39" s="178"/>
      <c r="I39" s="178"/>
      <c r="J39" s="184"/>
      <c r="K39" s="175"/>
    </row>
    <row r="40" spans="1:11" s="55" customFormat="1" ht="21.95" customHeight="1">
      <c r="A40" s="57"/>
      <c r="B40" s="58"/>
      <c r="C40" s="58"/>
      <c r="D40" s="58"/>
      <c r="E40" s="176"/>
      <c r="F40" s="179"/>
      <c r="G40" s="179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일반식!L24</f>
        <v>파래무무침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202"/>
      <c r="H51" s="202"/>
      <c r="I51" s="202"/>
      <c r="J51" s="183"/>
      <c r="K51" s="202"/>
    </row>
    <row r="52" spans="1:12" s="55" customFormat="1" ht="21.95" customHeight="1">
      <c r="A52" s="38"/>
      <c r="B52" s="56"/>
      <c r="C52" s="56"/>
      <c r="D52" s="56"/>
      <c r="E52" s="175"/>
      <c r="F52" s="175"/>
      <c r="G52" s="202"/>
      <c r="H52" s="202"/>
      <c r="I52" s="202"/>
      <c r="J52" s="183"/>
      <c r="K52" s="202"/>
    </row>
    <row r="53" spans="1:12" s="55" customFormat="1" ht="21.95" customHeight="1">
      <c r="A53" s="57"/>
      <c r="B53" s="58"/>
      <c r="C53" s="58"/>
      <c r="D53" s="58"/>
      <c r="E53" s="176"/>
      <c r="F53" s="176"/>
      <c r="G53" s="203"/>
      <c r="H53" s="203"/>
      <c r="I53" s="203"/>
      <c r="J53" s="183"/>
      <c r="K53" s="203"/>
    </row>
    <row r="54" spans="1:12" s="55" customFormat="1" ht="24" customHeight="1">
      <c r="A54" s="38" t="str">
        <f>일반식!L30</f>
        <v>얼갈이된장국</v>
      </c>
      <c r="B54" s="56"/>
      <c r="C54" s="56"/>
      <c r="D54" s="56"/>
      <c r="E54" s="190" t="s">
        <v>131</v>
      </c>
      <c r="F54" s="177" t="str">
        <f>A54</f>
        <v>얼갈이된장국</v>
      </c>
      <c r="G54" s="177" t="str">
        <f>F54</f>
        <v>얼갈이된장국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78"/>
      <c r="G55" s="178"/>
      <c r="H55" s="191"/>
      <c r="I55" s="191"/>
      <c r="J55" s="183"/>
      <c r="K55" s="191"/>
    </row>
    <row r="56" spans="1:12" s="55" customFormat="1" ht="21.95" customHeight="1">
      <c r="A56" s="38"/>
      <c r="B56" s="56"/>
      <c r="C56" s="56"/>
      <c r="D56" s="56"/>
      <c r="E56" s="191"/>
      <c r="F56" s="178"/>
      <c r="G56" s="178"/>
      <c r="H56" s="191"/>
      <c r="I56" s="191"/>
      <c r="J56" s="183" t="str">
        <f>G54</f>
        <v>얼갈이된장국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79"/>
      <c r="G57" s="179"/>
      <c r="H57" s="192"/>
      <c r="I57" s="192"/>
      <c r="J57" s="183"/>
      <c r="K57" s="192"/>
    </row>
    <row r="58" spans="1:12" s="55" customFormat="1" ht="24" customHeight="1">
      <c r="A58" s="38" t="str">
        <f>일반식!L31</f>
        <v>참치야채볶음</v>
      </c>
      <c r="B58" s="56"/>
      <c r="C58" s="56"/>
      <c r="D58" s="56"/>
      <c r="E58" s="174" t="s">
        <v>92</v>
      </c>
      <c r="F58" s="177" t="str">
        <f>A58</f>
        <v>참치야채볶음</v>
      </c>
      <c r="G58" s="177" t="str">
        <f>F58</f>
        <v>참치야채볶음</v>
      </c>
      <c r="H58" s="177" t="str">
        <f>G58</f>
        <v>참치야채볶음</v>
      </c>
      <c r="I58" s="177" t="str">
        <f>H58</f>
        <v>참치야채볶음</v>
      </c>
      <c r="J58" s="183" t="str">
        <f>K58</f>
        <v>마지야채볶음</v>
      </c>
      <c r="K58" s="17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6"/>
    </row>
    <row r="62" spans="1:12" s="55" customFormat="1" ht="24" customHeight="1">
      <c r="A62" s="38" t="str">
        <f>일반식!L32</f>
        <v>호박나물</v>
      </c>
      <c r="B62" s="56"/>
      <c r="C62" s="56"/>
      <c r="D62" s="56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일반식!L33</f>
        <v>깻잎지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45675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7" t="str">
        <f>A6</f>
        <v>유부콩나물국</v>
      </c>
      <c r="F6" s="177" t="str">
        <f>E6</f>
        <v>유부콩나물국</v>
      </c>
      <c r="G6" s="177" t="str">
        <f>F6</f>
        <v>유부콩나물국</v>
      </c>
      <c r="H6" s="177" t="str">
        <f>G6</f>
        <v>유부콩나물국</v>
      </c>
      <c r="I6" s="177" t="str">
        <f>G6</f>
        <v>유부콩나물국</v>
      </c>
      <c r="J6" s="183" t="str">
        <f>I6</f>
        <v>유부콩나물국</v>
      </c>
      <c r="K6" s="177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4" t="str">
        <f>A10</f>
        <v>돈장조림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5"/>
      <c r="I11" s="175"/>
      <c r="J11" s="183"/>
      <c r="K11" s="175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6"/>
      <c r="I13" s="176"/>
      <c r="J13" s="183"/>
      <c r="K13" s="176"/>
    </row>
    <row r="14" spans="1:11" s="55" customFormat="1" ht="23.1" customHeight="1">
      <c r="A14" s="38" t="str">
        <f>일반식!N14</f>
        <v>배추나물</v>
      </c>
      <c r="B14" s="56"/>
      <c r="C14" s="56"/>
      <c r="D14" s="56"/>
      <c r="E14" s="177" t="str">
        <f>A14</f>
        <v>배추나물</v>
      </c>
      <c r="F14" s="177" t="str">
        <f>E14</f>
        <v>배추나물</v>
      </c>
      <c r="G14" s="177" t="str">
        <f>F14</f>
        <v>배추나물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5" t="s">
        <v>53</v>
      </c>
      <c r="K16" s="179"/>
    </row>
    <row r="17" spans="1:11" s="55" customFormat="1" ht="24.95" customHeight="1">
      <c r="A17" s="69" t="str">
        <f>일반식!N15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184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62</v>
      </c>
      <c r="K28" s="196"/>
    </row>
    <row r="29" spans="1:11" s="55" customFormat="1" ht="21.9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7" t="str">
        <f>A30</f>
        <v>근대국</v>
      </c>
      <c r="F30" s="177" t="str">
        <f>E30</f>
        <v>근대국</v>
      </c>
      <c r="G30" s="177" t="str">
        <f>F30</f>
        <v>근대국</v>
      </c>
      <c r="H30" s="177" t="str">
        <f>G30</f>
        <v>근대국</v>
      </c>
      <c r="I30" s="177" t="str">
        <f>H30</f>
        <v>근대국</v>
      </c>
      <c r="J30" s="183" t="str">
        <f>E30</f>
        <v>근대국</v>
      </c>
      <c r="K30" s="177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73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4" t="str">
        <f>A34</f>
        <v>버섯소불고기볶음</v>
      </c>
      <c r="F34" s="177" t="str">
        <f>A34</f>
        <v>버섯소불고기볶음</v>
      </c>
      <c r="G34" s="177" t="str">
        <f>F34</f>
        <v>버섯소불고기볶음</v>
      </c>
      <c r="H34" s="177" t="str">
        <f>G34</f>
        <v>버섯소불고기볶음</v>
      </c>
      <c r="I34" s="177" t="str">
        <f>H34</f>
        <v>버섯소불고기볶음</v>
      </c>
      <c r="J34" s="183" t="str">
        <f>F34</f>
        <v>버섯소불고기볶음</v>
      </c>
      <c r="K34" s="177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일반식!N23</f>
        <v>무나물</v>
      </c>
      <c r="B38" s="56"/>
      <c r="C38" s="56"/>
      <c r="D38" s="56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8" t="s">
        <v>61</v>
      </c>
      <c r="K40" s="176"/>
    </row>
    <row r="41" spans="1:11" s="55" customFormat="1" ht="24.95" customHeight="1">
      <c r="A41" s="69" t="str">
        <f>일반식!N24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45675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3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3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3"/>
      <c r="K53" s="179"/>
    </row>
    <row r="54" spans="1:12" s="55" customFormat="1" ht="24" customHeight="1">
      <c r="A54" s="38" t="str">
        <f>일반식!N30</f>
        <v>순두부계란국</v>
      </c>
      <c r="B54" s="56"/>
      <c r="C54" s="56"/>
      <c r="D54" s="56"/>
      <c r="E54" s="177" t="str">
        <f>A54</f>
        <v>순두부계란국</v>
      </c>
      <c r="F54" s="177" t="str">
        <f>E54</f>
        <v>순두부계란국</v>
      </c>
      <c r="G54" s="177" t="str">
        <f>F54</f>
        <v>순두부계란국</v>
      </c>
      <c r="H54" s="177" t="str">
        <f>G54</f>
        <v>순두부계란국</v>
      </c>
      <c r="I54" s="177" t="str">
        <f>H54</f>
        <v>순두부계란국</v>
      </c>
      <c r="J54" s="183" t="str">
        <f>I54</f>
        <v>순두부계란국</v>
      </c>
      <c r="K54" s="177" t="str">
        <f>G54</f>
        <v>순두부계란국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일반식!N31</f>
        <v>햄구이</v>
      </c>
      <c r="B58" s="56"/>
      <c r="C58" s="56"/>
      <c r="D58" s="56"/>
      <c r="E58" s="174" t="str">
        <f>A58</f>
        <v>햄구이</v>
      </c>
      <c r="F58" s="177" t="str">
        <f>A58</f>
        <v>햄구이</v>
      </c>
      <c r="G58" s="177" t="str">
        <f>F58</f>
        <v>햄구이</v>
      </c>
      <c r="H58" s="177" t="str">
        <f>G58</f>
        <v>햄구이</v>
      </c>
      <c r="I58" s="177" t="str">
        <f>H58</f>
        <v>햄구이</v>
      </c>
      <c r="J58" s="183" t="str">
        <f>G58</f>
        <v>햄구이</v>
      </c>
      <c r="K58" s="177" t="str">
        <f>J58</f>
        <v>햄구이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일반식!N32</f>
        <v>시금치나물</v>
      </c>
      <c r="B62" s="56"/>
      <c r="C62" s="56"/>
      <c r="D62" s="56"/>
      <c r="E62" s="177" t="str">
        <f>A62</f>
        <v>시금치나물</v>
      </c>
      <c r="F62" s="177" t="str">
        <f>E62</f>
        <v>시금치나물</v>
      </c>
      <c r="G62" s="177" t="str">
        <f>F62</f>
        <v>시금치나물</v>
      </c>
      <c r="H62" s="174" t="s">
        <v>126</v>
      </c>
      <c r="I62" s="174" t="str">
        <f>H62</f>
        <v>파래무침</v>
      </c>
      <c r="J62" s="183" t="str">
        <f>G62</f>
        <v>시금치나물</v>
      </c>
      <c r="K62" s="17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6"/>
      <c r="I64" s="176"/>
      <c r="J64" s="183"/>
      <c r="K64" s="176"/>
    </row>
    <row r="65" spans="1:11" s="55" customFormat="1" ht="24" customHeight="1">
      <c r="A65" s="38" t="str">
        <f>일반식!N33</f>
        <v>오징어젓무침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45676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일반식!P12</f>
        <v>들깨무국</v>
      </c>
      <c r="B6" s="56"/>
      <c r="C6" s="56"/>
      <c r="D6" s="56"/>
      <c r="E6" s="177" t="str">
        <f>A6</f>
        <v>들깨무국</v>
      </c>
      <c r="F6" s="177" t="str">
        <f>E6</f>
        <v>들깨무국</v>
      </c>
      <c r="G6" s="177" t="str">
        <f>F6</f>
        <v>들깨무국</v>
      </c>
      <c r="H6" s="177" t="str">
        <f>G6</f>
        <v>들깨무국</v>
      </c>
      <c r="I6" s="177" t="str">
        <f>H6</f>
        <v>들깨무국</v>
      </c>
      <c r="J6" s="183" t="str">
        <f>I6</f>
        <v>들깨무국</v>
      </c>
      <c r="K6" s="177" t="str">
        <f>I6</f>
        <v>들깨무국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4" t="str">
        <f>A10</f>
        <v>메알장조림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77" t="str">
        <f>A14</f>
        <v>호박나물</v>
      </c>
      <c r="F14" s="177" t="str">
        <f>E14</f>
        <v>호박나물</v>
      </c>
      <c r="G14" s="177" t="str">
        <f>F14</f>
        <v>호박나물</v>
      </c>
      <c r="H14" s="174" t="s">
        <v>132</v>
      </c>
      <c r="I14" s="174" t="str">
        <f>H14</f>
        <v>김잔파무침</v>
      </c>
      <c r="J14" s="183" t="str">
        <f>G14</f>
        <v>호박나물</v>
      </c>
      <c r="K14" s="17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6"/>
      <c r="I16" s="176"/>
      <c r="J16" s="105" t="s">
        <v>53</v>
      </c>
      <c r="K16" s="176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45676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일반식!P21</f>
        <v>배추된장국</v>
      </c>
      <c r="B30" s="56"/>
      <c r="C30" s="56"/>
      <c r="D30" s="56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71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일반식!P22</f>
        <v>돈불고기</v>
      </c>
      <c r="B34" s="56"/>
      <c r="C34" s="56"/>
      <c r="D34" s="56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9"/>
    </row>
    <row r="38" spans="1:11" s="55" customFormat="1" ht="23.1" customHeight="1">
      <c r="A38" s="38" t="str">
        <f>일반식!P23</f>
        <v>계절나물</v>
      </c>
      <c r="B38" s="56"/>
      <c r="C38" s="56"/>
      <c r="D38" s="56"/>
      <c r="E38" s="174" t="str">
        <f>A38</f>
        <v>계절나물</v>
      </c>
      <c r="F38" s="174" t="str">
        <f>E38</f>
        <v>계절나물</v>
      </c>
      <c r="G38" s="174" t="str">
        <f>F38</f>
        <v>계절나물</v>
      </c>
      <c r="H38" s="177" t="str">
        <f>A38</f>
        <v>계절나물</v>
      </c>
      <c r="I38" s="177" t="str">
        <f>H38</f>
        <v>계절나물</v>
      </c>
      <c r="J38" s="183" t="str">
        <f>G38</f>
        <v>계절나물</v>
      </c>
      <c r="K38" s="174" t="str">
        <f>J38</f>
        <v>계절나물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8"/>
      <c r="I39" s="178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9"/>
      <c r="I40" s="179"/>
      <c r="J40" s="108" t="s">
        <v>61</v>
      </c>
      <c r="K40" s="176"/>
    </row>
    <row r="41" spans="1:11" s="55" customFormat="1" ht="24.95" customHeight="1">
      <c r="A41" s="69" t="str">
        <f>일반식!P24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45676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6"/>
      <c r="F51" s="196"/>
      <c r="G51" s="196"/>
      <c r="H51" s="196"/>
      <c r="I51" s="196"/>
      <c r="J51" s="183"/>
      <c r="K51" s="196"/>
    </row>
    <row r="52" spans="1:12" s="55" customFormat="1" ht="21.95" customHeight="1">
      <c r="A52" s="38"/>
      <c r="B52" s="56"/>
      <c r="C52" s="56"/>
      <c r="D52" s="56"/>
      <c r="E52" s="196"/>
      <c r="F52" s="196"/>
      <c r="G52" s="196"/>
      <c r="H52" s="196"/>
      <c r="I52" s="196"/>
      <c r="J52" s="183"/>
      <c r="K52" s="196"/>
    </row>
    <row r="53" spans="1:12" s="55" customFormat="1" ht="21.95" customHeight="1">
      <c r="A53" s="57"/>
      <c r="B53" s="58"/>
      <c r="C53" s="58"/>
      <c r="D53" s="58"/>
      <c r="E53" s="197"/>
      <c r="F53" s="197"/>
      <c r="G53" s="197"/>
      <c r="H53" s="197"/>
      <c r="I53" s="197"/>
      <c r="J53" s="183"/>
      <c r="K53" s="197"/>
    </row>
    <row r="54" spans="1:12" s="55" customFormat="1" ht="24" customHeight="1">
      <c r="A54" s="38" t="str">
        <f>일반식!P30</f>
        <v>소고기미역국</v>
      </c>
      <c r="B54" s="56"/>
      <c r="C54" s="56"/>
      <c r="D54" s="56"/>
      <c r="E54" s="177" t="str">
        <f>A54</f>
        <v>소고기미역국</v>
      </c>
      <c r="F54" s="177" t="str">
        <f>E54</f>
        <v>소고기미역국</v>
      </c>
      <c r="G54" s="177" t="str">
        <f>F54</f>
        <v>소고기미역국</v>
      </c>
      <c r="H54" s="177" t="str">
        <f>G54</f>
        <v>소고기미역국</v>
      </c>
      <c r="I54" s="177" t="str">
        <f>H54</f>
        <v>소고기미역국</v>
      </c>
      <c r="J54" s="183" t="str">
        <f>I54</f>
        <v>소고기미역국</v>
      </c>
      <c r="K54" s="177" t="str">
        <f>I54</f>
        <v>소고기미역국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  <c r="L55" s="112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74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일반식!P31</f>
        <v>동그랑땡</v>
      </c>
      <c r="B58" s="56"/>
      <c r="C58" s="56"/>
      <c r="D58" s="56"/>
      <c r="E58" s="174" t="str">
        <f>A58</f>
        <v>동그랑땡</v>
      </c>
      <c r="F58" s="177" t="str">
        <f>A58</f>
        <v>동그랑땡</v>
      </c>
      <c r="G58" s="177" t="str">
        <f>A58</f>
        <v>동그랑땡</v>
      </c>
      <c r="H58" s="177" t="str">
        <f>G58</f>
        <v>동그랑땡</v>
      </c>
      <c r="I58" s="180" t="s">
        <v>120</v>
      </c>
      <c r="J58" s="183" t="str">
        <f>H58</f>
        <v>동그랑땡</v>
      </c>
      <c r="K58" s="177" t="str">
        <f>H58</f>
        <v>동그랑땡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일반식!P32</f>
        <v>꼴두기볶음</v>
      </c>
      <c r="B62" s="56"/>
      <c r="C62" s="56"/>
      <c r="D62" s="56"/>
      <c r="E62" s="177" t="str">
        <f>A62</f>
        <v>꼴두기볶음</v>
      </c>
      <c r="F62" s="177" t="str">
        <f>A62</f>
        <v>꼴두기볶음</v>
      </c>
      <c r="G62" s="177" t="str">
        <f>F62</f>
        <v>꼴두기볶음</v>
      </c>
      <c r="H62" s="177" t="str">
        <f>G62</f>
        <v>꼴두기볶음</v>
      </c>
      <c r="I62" s="177" t="str">
        <f>H62</f>
        <v>꼴두기볶음</v>
      </c>
      <c r="J62" s="183" t="str">
        <f>F62</f>
        <v>꼴두기볶음</v>
      </c>
      <c r="K62" s="177" t="str">
        <f>I62</f>
        <v>꼴두기볶음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일반식!P33</f>
        <v>오이무침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83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6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2025-01-09T04:40:43Z</cp:lastPrinted>
  <dcterms:created xsi:type="dcterms:W3CDTF">2009-09-15T04:44:39Z</dcterms:created>
  <dcterms:modified xsi:type="dcterms:W3CDTF">2025-01-09T05:07:41Z</dcterms:modified>
</cp:coreProperties>
</file>