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22" i="3" l="1"/>
  <c r="G14" i="3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48" i="3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<sst xmlns="http://schemas.openxmlformats.org/spreadsheetml/2006/main" count="1121" uniqueCount="247">
  <si>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</si>
  <si>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</si>
  <si>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</si>
  <si>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</si>
  <si>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</si>
  <si>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</si>
  <si>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</si>
  <si>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</si>
  <si>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</si>
  <si>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</si>
  <si>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</si>
  <si>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</si>
  <si>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</si>
  <si>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</si>
  <si>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</si>
  <si>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</si>
  <si>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</si>
  <si>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</si>
  <si>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</si>
  <si>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</si>
  <si>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</si>
  <si>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</si>
  <si>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</si>
  <si>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</si>
  <si>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</si>
  <si>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</si>
  <si>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</si>
  <si>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</si>
  <si>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</si>
  <si>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</si>
  <si>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</si>
  <si>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</si>
  <si>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</si>
  <si>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</si>
  <si>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</si>
  <si>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</si>
  <si>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</si>
  <si>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</si>
  <si>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</si>
  <si>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</si>
  <si>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</si>
  <si>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</si>
  <si>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</si>
  <si>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</si>
  <si>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</si>
  <si>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</si>
  <si>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</si>
  <si>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</si>
  <si>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</si>
  <si>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</si>
  <si>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</si>
  <si>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</si>
  <si>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</si>
  <si>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</si>
  <si>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</si>
  <si>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</si>
  <si>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</si>
  <si>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</si>
  <si>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</si>
  <si>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</si>
  <si>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</si>
  <si>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</si>
  <si>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</si>
  <si>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</si>
  <si>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</si>
  <si>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</si>
  <si>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</si>
  <si>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</si>
  <si>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</si>
  <si>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</si>
  <si>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</si>
  <si>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</si>
  <si>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</si>
  <si>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</si>
  <si>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</si>
  <si>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</si>
  <si>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</si>
  <si>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</si>
  <si>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</si>
  <si>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</si>
  <si>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</si>
  <si>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</si>
  <si>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</si>
  <si>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</si>
  <si>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</si>
  <si>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</si>
  <si>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</si>
  <si>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</si>
  <si>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</si>
  <si>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</si>
  <si>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</si>
  <si>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</si>
  <si>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</si>
  <si>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</si>
  <si>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</si>
  <si>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</si>
  <si>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</si>
  <si>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</si>
  <si>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</si>
  <si>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</si>
  <si>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</si>
  <si>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</si>
  <si>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</si>
  <si>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</si>
  <si>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</si>
  <si>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</si>
  <si>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</si>
  <si>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</si>
  <si>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</si>
  <si>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</si>
  <si>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</si>
  <si>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</si>
  <si>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</si>
  <si>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</si>
  <si>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</si>
  <si>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</si>
  <si>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</si>
  <si>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</si>
  <si>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</si>
  <si>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</si>
  <si>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</si>
  <si>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</si>
  <si>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</si>
  <si>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</si>
  <si>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</si>
  <si>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</si>
  <si>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</si>
  <si>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</si>
  <si>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</si>
  <si>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</si>
  <si>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</si>
  <si>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</si>
  <si>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</si>
  <si>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</si>
  <si>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</si>
  <si>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</si>
  <si>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</si>
  <si>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</si>
  <si>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</si>
  <si>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</si>
  <si>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</si>
  <si>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</si>
  <si>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</si>
  <si>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</si>
  <si>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</si>
  <si>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</si>
  <si>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</si>
  <si>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</si>
  <si>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</si>
  <si>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</si>
  <si>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황태국</t>
    <phoneticPr fontId="2" type="noConversion"/>
  </si>
  <si>
    <t>돼지불고기</t>
    <phoneticPr fontId="2" type="noConversion"/>
  </si>
  <si>
    <t>얼갈이국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</si>
  <si>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</si>
  <si>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</si>
  <si>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</si>
  <si>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</si>
  <si>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</si>
  <si>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</si>
  <si>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</si>
  <si>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청경채무침</t>
    <phoneticPr fontId="2" type="noConversion"/>
  </si>
  <si>
    <t>배추김치</t>
    <phoneticPr fontId="2" type="noConversion"/>
  </si>
  <si>
    <t>요플레</t>
    <phoneticPr fontId="2" type="noConversion"/>
  </si>
  <si>
    <t>홍합미역국</t>
    <phoneticPr fontId="2" type="noConversion"/>
  </si>
  <si>
    <t>들깨무국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</si>
  <si>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</si>
  <si>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</si>
  <si>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</si>
  <si>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</si>
  <si>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</si>
  <si>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</si>
  <si>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</si>
  <si>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</si>
  <si>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너비아니구이</t>
    <phoneticPr fontId="2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</si>
  <si>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</si>
  <si>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</si>
  <si>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</si>
  <si>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</si>
  <si>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</si>
  <si>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</si>
  <si>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</si>
  <si>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</si>
  <si>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</si>
  <si>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</si>
  <si>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</si>
  <si>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</si>
  <si>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</si>
  <si>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</si>
  <si>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청포묵/양념</t>
    <phoneticPr fontId="2" type="noConversion"/>
  </si>
  <si>
    <t>제육볶음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</si>
  <si>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</si>
  <si>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</si>
  <si>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</si>
  <si>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오이지무침</t>
    <phoneticPr fontId="2" type="noConversion"/>
  </si>
  <si>
    <t>새송이버섯볶음</t>
    <phoneticPr fontId="2" type="noConversion"/>
  </si>
  <si>
    <t>가지나물</t>
    <phoneticPr fontId="2" type="noConversion"/>
  </si>
  <si>
    <t>옥수수스프</t>
    <phoneticPr fontId="2" type="noConversion"/>
  </si>
  <si>
    <t>양배추찜</t>
    <phoneticPr fontId="2" type="noConversion"/>
  </si>
  <si>
    <t>무짠지</t>
    <phoneticPr fontId="2" type="noConversion"/>
  </si>
  <si>
    <t>어묵국</t>
    <phoneticPr fontId="2" type="noConversion"/>
  </si>
  <si>
    <t>황태미역국</t>
    <phoneticPr fontId="2" type="noConversion"/>
  </si>
  <si>
    <t>돈장조림</t>
    <phoneticPr fontId="2" type="noConversion"/>
  </si>
  <si>
    <t>옛날소세지</t>
    <phoneticPr fontId="2" type="noConversion"/>
  </si>
  <si>
    <t>깻잎지</t>
    <phoneticPr fontId="2" type="noConversion"/>
  </si>
  <si>
    <t>양파지</t>
    <phoneticPr fontId="2" type="noConversion"/>
  </si>
  <si>
    <t>미트볼조림</t>
    <phoneticPr fontId="2" type="noConversion"/>
  </si>
  <si>
    <t>오복지</t>
    <phoneticPr fontId="2" type="noConversion"/>
  </si>
  <si>
    <t>두부조림</t>
    <phoneticPr fontId="2" type="noConversion"/>
  </si>
  <si>
    <t>감자미역국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</si>
  <si>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</si>
  <si>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</si>
  <si>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</si>
  <si>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주스</t>
    <phoneticPr fontId="2" type="noConversion"/>
  </si>
  <si>
    <t>파래자반</t>
    <phoneticPr fontId="2" type="noConversion"/>
  </si>
  <si>
    <t>얼갈이국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</si>
  <si>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</si>
  <si>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</si>
  <si>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</si>
  <si>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두부계란부침</t>
    <phoneticPr fontId="2" type="noConversion"/>
  </si>
  <si>
    <t>오이지무침</t>
    <phoneticPr fontId="2" type="noConversion"/>
  </si>
  <si>
    <t>동그랑땡</t>
    <phoneticPr fontId="2" type="noConversion"/>
  </si>
  <si>
    <t>배추국</t>
    <phoneticPr fontId="2" type="noConversion"/>
  </si>
  <si>
    <t>어묵국</t>
    <phoneticPr fontId="2" type="noConversion"/>
  </si>
  <si>
    <t>락교</t>
    <phoneticPr fontId="2" type="noConversion"/>
  </si>
  <si>
    <t>버섯소불고기볶음</t>
    <phoneticPr fontId="2" type="noConversion"/>
  </si>
  <si>
    <t>브로콜리무침</t>
    <phoneticPr fontId="2" type="noConversion"/>
  </si>
  <si>
    <t>돈불고기</t>
    <phoneticPr fontId="2" type="noConversion"/>
  </si>
  <si>
    <t>돈장조림</t>
    <phoneticPr fontId="2" type="noConversion"/>
  </si>
  <si>
    <t>메알장조림</t>
    <phoneticPr fontId="2" type="noConversion"/>
  </si>
  <si>
    <t>오복지</t>
    <phoneticPr fontId="2" type="noConversion"/>
  </si>
  <si>
    <t>계절나물</t>
    <phoneticPr fontId="2" type="noConversion"/>
  </si>
  <si>
    <t>오이무침</t>
    <phoneticPr fontId="2" type="noConversion"/>
  </si>
  <si>
    <t>소고기미역국</t>
    <phoneticPr fontId="2" type="noConversion"/>
  </si>
  <si>
    <t>비빔국수</t>
    <phoneticPr fontId="2" type="noConversion"/>
  </si>
  <si>
    <t>사골우거지국</t>
    <phoneticPr fontId="2" type="noConversion"/>
  </si>
  <si>
    <t>유부콩나물국</t>
    <phoneticPr fontId="2" type="noConversion"/>
  </si>
  <si>
    <t>카스타드/요구르트</t>
    <phoneticPr fontId="2" type="noConversion"/>
  </si>
  <si>
    <t>계절나물</t>
    <phoneticPr fontId="2" type="noConversion"/>
  </si>
  <si>
    <t>진미채무침</t>
    <phoneticPr fontId="2" type="noConversion"/>
  </si>
  <si>
    <t>참치야채볶음</t>
    <phoneticPr fontId="2" type="noConversion"/>
  </si>
  <si>
    <t>오이무침</t>
    <phoneticPr fontId="2" type="noConversion"/>
  </si>
  <si>
    <t>어묵볶음</t>
    <phoneticPr fontId="2" type="noConversion"/>
  </si>
  <si>
    <t>고구마순나물</t>
    <phoneticPr fontId="2" type="noConversion"/>
  </si>
  <si>
    <t>계절나물</t>
    <phoneticPr fontId="2" type="noConversion"/>
  </si>
  <si>
    <t>떡갈비조림</t>
    <phoneticPr fontId="2" type="noConversion"/>
  </si>
  <si>
    <t>호박두부된장국</t>
    <phoneticPr fontId="2" type="noConversion"/>
  </si>
  <si>
    <t>호박나물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</si>
</sst>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topLeftCell="A2" zoomScale="60" workbookViewId="0">
      <selection activeCell="P30" sqref="P3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45530</v>
      </c>
      <c r="E9" s="127"/>
      <c r="F9" s="126">
        <f>D9+1</f>
        <v>45531</v>
      </c>
      <c r="G9" s="127"/>
      <c r="H9" s="126">
        <f>F9+1</f>
        <v>45532</v>
      </c>
      <c r="I9" s="127"/>
      <c r="J9" s="126">
        <f>H9+1</f>
        <v>45533</v>
      </c>
      <c r="K9" s="127"/>
      <c r="L9" s="126">
        <f>J9+1</f>
        <v>45534</v>
      </c>
      <c r="M9" s="127"/>
      <c r="N9" s="126">
        <f>L9+1</f>
        <v>45535</v>
      </c>
      <c r="O9" s="127"/>
      <c r="P9" s="126">
        <f>N9+1</f>
        <v>45536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154</v>
      </c>
      <c r="E11" s="115"/>
      <c r="F11" s="81" t="s">
        <v>174</v>
      </c>
      <c r="G11" s="81"/>
      <c r="H11" s="81" t="s">
        <v>174</v>
      </c>
      <c r="I11" s="81"/>
      <c r="J11" s="81" t="s">
        <v>166</v>
      </c>
      <c r="K11" s="81"/>
      <c r="L11" s="81" t="s">
        <v>176</v>
      </c>
      <c r="M11" s="81"/>
      <c r="N11" s="81" t="s">
        <v>153</v>
      </c>
      <c r="O11" s="81"/>
      <c r="P11" s="81" t="s">
        <v>169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208</v>
      </c>
      <c r="E12" s="116"/>
      <c r="F12" s="115" t="s">
        <v>165</v>
      </c>
      <c r="G12" s="116"/>
      <c r="H12" s="115" t="s">
        <v>234</v>
      </c>
      <c r="I12" s="117"/>
      <c r="J12" s="115" t="s">
        <v>150</v>
      </c>
      <c r="K12" s="116"/>
      <c r="L12" s="115" t="s">
        <v>196</v>
      </c>
      <c r="M12" s="116"/>
      <c r="N12" s="115" t="s">
        <v>245</v>
      </c>
      <c r="O12" s="116"/>
      <c r="P12" s="115" t="s">
        <v>214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201</v>
      </c>
      <c r="E13" s="115"/>
      <c r="F13" s="116" t="s">
        <v>207</v>
      </c>
      <c r="G13" s="115"/>
      <c r="H13" s="116" t="s">
        <v>205</v>
      </c>
      <c r="I13" s="118"/>
      <c r="J13" s="116" t="s">
        <v>227</v>
      </c>
      <c r="K13" s="115"/>
      <c r="L13" s="116" t="s">
        <v>228</v>
      </c>
      <c r="M13" s="115"/>
      <c r="N13" s="116" t="s">
        <v>156</v>
      </c>
      <c r="O13" s="115"/>
      <c r="P13" s="116" t="s">
        <v>157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178</v>
      </c>
      <c r="E14" s="115"/>
      <c r="F14" s="115" t="s">
        <v>243</v>
      </c>
      <c r="G14" s="115"/>
      <c r="H14" s="115" t="s">
        <v>179</v>
      </c>
      <c r="I14" s="118"/>
      <c r="J14" s="115" t="s">
        <v>180</v>
      </c>
      <c r="K14" s="115"/>
      <c r="L14" s="115" t="s">
        <v>181</v>
      </c>
      <c r="M14" s="115"/>
      <c r="N14" s="115" t="s">
        <v>184</v>
      </c>
      <c r="O14" s="115"/>
      <c r="P14" s="115" t="s">
        <v>188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147</v>
      </c>
      <c r="E15" s="115"/>
      <c r="F15" s="115" t="s">
        <v>213</v>
      </c>
      <c r="G15" s="115"/>
      <c r="H15" s="115" t="s">
        <v>182</v>
      </c>
      <c r="I15" s="118"/>
      <c r="J15" s="115" t="s">
        <v>206</v>
      </c>
      <c r="K15" s="115"/>
      <c r="L15" s="115" t="s">
        <v>182</v>
      </c>
      <c r="M15" s="115"/>
      <c r="N15" s="118" t="s">
        <v>183</v>
      </c>
      <c r="O15" s="115"/>
      <c r="P15" s="115" t="s">
        <v>203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161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177</v>
      </c>
      <c r="I20" s="123"/>
      <c r="J20" s="81" t="s">
        <v>155</v>
      </c>
      <c r="K20" s="81"/>
      <c r="L20" s="81" t="s">
        <v>174</v>
      </c>
      <c r="M20" s="81"/>
      <c r="N20" s="81" t="s">
        <v>176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221</v>
      </c>
      <c r="E21" s="116"/>
      <c r="F21" s="115" t="s">
        <v>163</v>
      </c>
      <c r="G21" s="116"/>
      <c r="H21" s="115" t="s">
        <v>175</v>
      </c>
      <c r="I21" s="116" t="s">
        <v>149</v>
      </c>
      <c r="J21" s="115" t="s">
        <v>152</v>
      </c>
      <c r="K21" s="116"/>
      <c r="L21" s="115" t="s">
        <v>187</v>
      </c>
      <c r="M21" s="116"/>
      <c r="N21" s="115" t="s">
        <v>192</v>
      </c>
      <c r="O21" s="116"/>
      <c r="P21" s="115" t="s">
        <v>200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216</v>
      </c>
      <c r="E22" s="115"/>
      <c r="F22" s="116" t="s">
        <v>217</v>
      </c>
      <c r="G22" s="115"/>
      <c r="H22" s="117" t="s">
        <v>224</v>
      </c>
      <c r="I22" s="118"/>
      <c r="J22" s="117" t="s">
        <v>189</v>
      </c>
      <c r="K22" s="115"/>
      <c r="L22" s="116" t="s">
        <v>151</v>
      </c>
      <c r="M22" s="115"/>
      <c r="N22" s="116" t="s">
        <v>226</v>
      </c>
      <c r="O22" s="115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225</v>
      </c>
      <c r="E23" s="115"/>
      <c r="F23" s="115" t="s">
        <v>190</v>
      </c>
      <c r="G23" s="115"/>
      <c r="H23" s="115" t="s">
        <v>185</v>
      </c>
      <c r="I23" s="115"/>
      <c r="J23" s="115" t="s">
        <v>197</v>
      </c>
      <c r="K23" s="115"/>
      <c r="L23" s="115" t="s">
        <v>230</v>
      </c>
      <c r="M23" s="115"/>
      <c r="N23" s="118" t="s">
        <v>179</v>
      </c>
      <c r="O23" s="115"/>
      <c r="P23" s="115" t="s">
        <v>241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219</v>
      </c>
      <c r="E24" s="115"/>
      <c r="F24" s="115" t="s">
        <v>237</v>
      </c>
      <c r="G24" s="115"/>
      <c r="H24" s="118" t="s">
        <v>198</v>
      </c>
      <c r="I24" s="118"/>
      <c r="J24" s="115" t="s">
        <v>230</v>
      </c>
      <c r="K24" s="115"/>
      <c r="L24" s="115" t="s">
        <v>204</v>
      </c>
      <c r="M24" s="115"/>
      <c r="N24" s="115" t="s">
        <v>231</v>
      </c>
      <c r="O24" s="115"/>
      <c r="P24" s="115" t="s">
        <v>246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162</v>
      </c>
      <c r="E27" s="124"/>
      <c r="F27" s="124" t="s">
        <v>236</v>
      </c>
      <c r="G27" s="124"/>
      <c r="H27" s="124" t="s">
        <v>170</v>
      </c>
      <c r="I27" s="124"/>
      <c r="J27" s="124" t="s">
        <v>209</v>
      </c>
      <c r="K27" s="124"/>
      <c r="L27" s="124" t="s">
        <v>210</v>
      </c>
      <c r="M27" s="124"/>
      <c r="N27" s="124" t="s">
        <v>212</v>
      </c>
      <c r="O27" s="124"/>
      <c r="P27" s="124" t="s">
        <v>211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168</v>
      </c>
      <c r="E29" s="115"/>
      <c r="F29" s="81" t="s">
        <v>176</v>
      </c>
      <c r="G29" s="115"/>
      <c r="H29" s="81" t="s">
        <v>158</v>
      </c>
      <c r="I29" s="81"/>
      <c r="J29" s="81" t="s">
        <v>158</v>
      </c>
      <c r="K29" s="81"/>
      <c r="L29" s="81" t="s">
        <v>153</v>
      </c>
      <c r="M29" s="81"/>
      <c r="N29" s="81" t="s">
        <v>158</v>
      </c>
      <c r="O29" s="115"/>
      <c r="P29" s="81" t="s">
        <v>158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222</v>
      </c>
      <c r="E30" s="117"/>
      <c r="F30" s="115" t="s">
        <v>152</v>
      </c>
      <c r="G30" s="116"/>
      <c r="H30" s="115" t="s">
        <v>164</v>
      </c>
      <c r="I30" s="117"/>
      <c r="J30" s="115" t="s">
        <v>235</v>
      </c>
      <c r="K30" s="116"/>
      <c r="L30" s="115" t="s">
        <v>232</v>
      </c>
      <c r="M30" s="117"/>
      <c r="N30" s="115" t="s">
        <v>199</v>
      </c>
      <c r="O30" s="116"/>
      <c r="P30" s="115" t="s">
        <v>167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173</v>
      </c>
      <c r="E31" s="118"/>
      <c r="F31" s="116" t="s">
        <v>239</v>
      </c>
      <c r="G31" s="115"/>
      <c r="H31" s="116" t="s">
        <v>218</v>
      </c>
      <c r="I31" s="118"/>
      <c r="J31" s="116" t="s">
        <v>220</v>
      </c>
      <c r="K31" s="115"/>
      <c r="L31" s="117" t="s">
        <v>244</v>
      </c>
      <c r="M31" s="118"/>
      <c r="N31" s="116" t="s">
        <v>186</v>
      </c>
      <c r="O31" s="115"/>
      <c r="P31" s="116" t="s">
        <v>202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242</v>
      </c>
      <c r="E32" s="118"/>
      <c r="F32" s="115" t="s">
        <v>240</v>
      </c>
      <c r="G32" s="115"/>
      <c r="H32" s="115" t="s">
        <v>195</v>
      </c>
      <c r="I32" s="115"/>
      <c r="J32" s="115" t="s">
        <v>233</v>
      </c>
      <c r="K32" s="115"/>
      <c r="L32" s="115" t="s">
        <v>194</v>
      </c>
      <c r="M32" s="118"/>
      <c r="N32" s="115" t="s">
        <v>191</v>
      </c>
      <c r="O32" s="115"/>
      <c r="P32" s="115" t="s">
        <v>181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223</v>
      </c>
      <c r="E33" s="115"/>
      <c r="F33" s="115" t="s">
        <v>238</v>
      </c>
      <c r="G33" s="115"/>
      <c r="H33" s="115" t="s">
        <v>160</v>
      </c>
      <c r="I33" s="118"/>
      <c r="J33" s="115" t="s">
        <v>171</v>
      </c>
      <c r="K33" s="115"/>
      <c r="L33" s="115" t="s">
        <v>193</v>
      </c>
      <c r="M33" s="115"/>
      <c r="N33" s="115" t="s">
        <v>198</v>
      </c>
      <c r="O33" s="115"/>
      <c r="P33" s="115" t="s">
        <v>229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161</v>
      </c>
      <c r="E34" s="118"/>
      <c r="F34" s="115" t="s">
        <v>161</v>
      </c>
      <c r="G34" s="118"/>
      <c r="H34" s="115" t="s">
        <v>161</v>
      </c>
      <c r="I34" s="118"/>
      <c r="J34" s="115" t="s">
        <v>148</v>
      </c>
      <c r="K34" s="118"/>
      <c r="L34" s="115" t="s">
        <v>161</v>
      </c>
      <c r="M34" s="118"/>
      <c r="N34" s="115" t="s">
        <v>161</v>
      </c>
      <c r="O34" s="118"/>
      <c r="P34" s="115" t="s">
        <v>161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172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45530</v>
      </c>
      <c r="C4" s="170"/>
      <c r="D4" s="25" t="s">
        <v>2</v>
      </c>
      <c r="E4" s="23"/>
      <c r="F4" s="24" t="s">
        <v>1</v>
      </c>
      <c r="G4" s="140">
        <f>B4+1</f>
        <v>45531</v>
      </c>
      <c r="H4" s="141"/>
      <c r="I4" s="25" t="s">
        <v>144</v>
      </c>
      <c r="J4" s="23"/>
      <c r="K4" s="24" t="s">
        <v>1</v>
      </c>
      <c r="L4" s="140">
        <f>G4+1</f>
        <v>45532</v>
      </c>
      <c r="M4" s="141"/>
      <c r="N4" s="25" t="s">
        <v>4</v>
      </c>
      <c r="O4" s="26"/>
      <c r="P4" s="24" t="s">
        <v>1</v>
      </c>
      <c r="Q4" s="140">
        <f>L4+1</f>
        <v>45533</v>
      </c>
      <c r="R4" s="141"/>
      <c r="S4" s="25" t="s">
        <v>145</v>
      </c>
      <c r="T4" s="26"/>
      <c r="U4" s="24" t="s">
        <v>1</v>
      </c>
      <c r="V4" s="140">
        <f>Q4+1</f>
        <v>45534</v>
      </c>
      <c r="W4" s="141"/>
      <c r="X4" s="25" t="s">
        <v>20</v>
      </c>
      <c r="Y4" s="23"/>
      <c r="Z4" s="24" t="s">
        <v>1</v>
      </c>
      <c r="AA4" s="140">
        <f>V4+1</f>
        <v>45535</v>
      </c>
      <c r="AB4" s="141"/>
      <c r="AC4" s="25" t="s">
        <v>19</v>
      </c>
      <c r="AD4" s="23"/>
      <c r="AE4" s="24" t="s">
        <v>1</v>
      </c>
      <c r="AF4" s="140">
        <f>AA4+1</f>
        <v>45536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감자미역국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호박두부된장국</v>
      </c>
      <c r="AB6" s="160"/>
      <c r="AC6" s="161"/>
      <c r="AD6" s="23"/>
      <c r="AE6" s="157"/>
      <c r="AF6" s="159" t="str">
        <f>일반식!P12</f>
        <v>얼갈이국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미트볼조림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계절나물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215</v>
      </c>
      <c r="C13" s="44" t="s">
        <v>8</v>
      </c>
      <c r="D13" s="45">
        <v>0.29166666666666669</v>
      </c>
      <c r="E13" s="23"/>
      <c r="F13" s="43" t="s">
        <v>7</v>
      </c>
      <c r="G13" s="44" t="s">
        <v>215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45537</v>
      </c>
      <c r="C14" s="141"/>
      <c r="D14" s="25" t="s">
        <v>2</v>
      </c>
      <c r="E14" s="23"/>
      <c r="F14" s="24" t="s">
        <v>9</v>
      </c>
      <c r="G14" s="140">
        <f>G4+7</f>
        <v>45538</v>
      </c>
      <c r="H14" s="141"/>
      <c r="I14" s="25" t="s">
        <v>3</v>
      </c>
      <c r="J14" s="23"/>
      <c r="K14" s="48" t="s">
        <v>9</v>
      </c>
      <c r="L14" s="140">
        <f>L4+7</f>
        <v>45539</v>
      </c>
      <c r="M14" s="141"/>
      <c r="N14" s="25" t="s">
        <v>4</v>
      </c>
      <c r="O14" s="26"/>
      <c r="P14" s="24" t="s">
        <v>9</v>
      </c>
      <c r="Q14" s="140">
        <f>Q4+7</f>
        <v>45540</v>
      </c>
      <c r="R14" s="141"/>
      <c r="S14" s="25" t="s">
        <v>5</v>
      </c>
      <c r="T14" s="26"/>
      <c r="U14" s="24" t="s">
        <v>9</v>
      </c>
      <c r="V14" s="140">
        <f>V4+7</f>
        <v>45541</v>
      </c>
      <c r="W14" s="141"/>
      <c r="X14" s="25" t="s">
        <v>20</v>
      </c>
      <c r="Y14" s="23"/>
      <c r="Z14" s="24" t="s">
        <v>9</v>
      </c>
      <c r="AA14" s="140">
        <f>AA4+7</f>
        <v>45542</v>
      </c>
      <c r="AB14" s="141"/>
      <c r="AC14" s="25" t="s">
        <v>19</v>
      </c>
      <c r="AD14" s="23"/>
      <c r="AE14" s="24" t="s">
        <v>9</v>
      </c>
      <c r="AF14" s="140">
        <f>AA14</f>
        <v>45542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45530</v>
      </c>
      <c r="C22" s="141"/>
      <c r="D22" s="25" t="str">
        <f>D4</f>
        <v>월요일</v>
      </c>
      <c r="F22" s="24" t="s">
        <v>1</v>
      </c>
      <c r="G22" s="140">
        <f>G4</f>
        <v>45531</v>
      </c>
      <c r="H22" s="141"/>
      <c r="I22" s="25" t="str">
        <f>I4</f>
        <v>화요일</v>
      </c>
      <c r="K22" s="24" t="s">
        <v>1</v>
      </c>
      <c r="L22" s="140">
        <f>L4</f>
        <v>45532</v>
      </c>
      <c r="M22" s="141"/>
      <c r="N22" s="25" t="str">
        <f>N4</f>
        <v>수요일</v>
      </c>
      <c r="O22" s="26"/>
      <c r="P22" s="24" t="s">
        <v>1</v>
      </c>
      <c r="Q22" s="140">
        <f>Q4</f>
        <v>45533</v>
      </c>
      <c r="R22" s="141"/>
      <c r="S22" s="25" t="str">
        <f>S4</f>
        <v>목요일</v>
      </c>
      <c r="T22" s="26"/>
      <c r="U22" s="24" t="s">
        <v>1</v>
      </c>
      <c r="V22" s="140">
        <f>V4</f>
        <v>45534</v>
      </c>
      <c r="W22" s="141"/>
      <c r="X22" s="25" t="str">
        <f>X4</f>
        <v>금요일</v>
      </c>
      <c r="Z22" s="24" t="s">
        <v>1</v>
      </c>
      <c r="AA22" s="140">
        <f>AA4</f>
        <v>45535</v>
      </c>
      <c r="AB22" s="141"/>
      <c r="AC22" s="25" t="str">
        <f>AC4</f>
        <v>토요일</v>
      </c>
      <c r="AE22" s="24" t="s">
        <v>1</v>
      </c>
      <c r="AF22" s="140">
        <f>AF4</f>
        <v>45536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황태미역국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버섯소불고기볶음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돈불고기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양배추찜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어묵볶음</v>
      </c>
      <c r="AG26" s="160"/>
      <c r="AH26" s="161"/>
    </row>
    <row r="27" spans="1:34" s="23" customFormat="1" ht="13.5" customHeight="1">
      <c r="A27" s="157"/>
      <c r="B27" s="159" t="str">
        <f>일반식!D24</f>
        <v>오이지무침</v>
      </c>
      <c r="C27" s="160"/>
      <c r="D27" s="161"/>
      <c r="F27" s="157"/>
      <c r="G27" s="159" t="str">
        <f>일반식!F24</f>
        <v>계절나물</v>
      </c>
      <c r="H27" s="160"/>
      <c r="I27" s="161"/>
      <c r="K27" s="157"/>
      <c r="L27" s="159" t="str">
        <f>일반식!H24</f>
        <v>무짠지</v>
      </c>
      <c r="M27" s="160"/>
      <c r="N27" s="161"/>
      <c r="O27" s="29"/>
      <c r="P27" s="157"/>
      <c r="Q27" s="159" t="str">
        <f>일반식!J24</f>
        <v>계절나물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오이무침</v>
      </c>
      <c r="AB27" s="160"/>
      <c r="AC27" s="161"/>
      <c r="AE27" s="157"/>
      <c r="AF27" s="159" t="str">
        <f>일반식!P24</f>
        <v>호박나물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45537</v>
      </c>
      <c r="C31" s="141"/>
      <c r="D31" s="25" t="str">
        <f>D14</f>
        <v>월요일</v>
      </c>
      <c r="F31" s="24" t="s">
        <v>9</v>
      </c>
      <c r="G31" s="140">
        <f>G14</f>
        <v>45538</v>
      </c>
      <c r="H31" s="141"/>
      <c r="I31" s="25" t="str">
        <f>I14</f>
        <v>화요일</v>
      </c>
      <c r="K31" s="24" t="s">
        <v>9</v>
      </c>
      <c r="L31" s="140">
        <f>L14</f>
        <v>45539</v>
      </c>
      <c r="M31" s="141"/>
      <c r="N31" s="25" t="str">
        <f>N14</f>
        <v>수요일</v>
      </c>
      <c r="O31" s="26"/>
      <c r="P31" s="24" t="s">
        <v>9</v>
      </c>
      <c r="Q31" s="140">
        <f>Q14</f>
        <v>45540</v>
      </c>
      <c r="R31" s="141"/>
      <c r="S31" s="25" t="str">
        <f>S14</f>
        <v>목요일</v>
      </c>
      <c r="T31" s="26"/>
      <c r="U31" s="47" t="s">
        <v>9</v>
      </c>
      <c r="V31" s="168">
        <f>V14</f>
        <v>45541</v>
      </c>
      <c r="W31" s="141"/>
      <c r="X31" s="25" t="str">
        <f>X14</f>
        <v>금요일</v>
      </c>
      <c r="Z31" s="24" t="s">
        <v>9</v>
      </c>
      <c r="AA31" s="140">
        <f>AA14</f>
        <v>45542</v>
      </c>
      <c r="AB31" s="141"/>
      <c r="AC31" s="25" t="str">
        <f>AC14</f>
        <v>토요일</v>
      </c>
      <c r="AE31" s="24" t="s">
        <v>9</v>
      </c>
      <c r="AF31" s="140">
        <f>AF14</f>
        <v>45542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45530</v>
      </c>
      <c r="C39" s="141"/>
      <c r="D39" s="25" t="str">
        <f>D4</f>
        <v>월요일</v>
      </c>
      <c r="F39" s="24" t="s">
        <v>1</v>
      </c>
      <c r="G39" s="140">
        <f>G4</f>
        <v>45531</v>
      </c>
      <c r="H39" s="141"/>
      <c r="I39" s="25" t="str">
        <f>I4</f>
        <v>화요일</v>
      </c>
      <c r="K39" s="24" t="s">
        <v>1</v>
      </c>
      <c r="L39" s="140">
        <f>L4</f>
        <v>45532</v>
      </c>
      <c r="M39" s="141"/>
      <c r="N39" s="25" t="str">
        <f>N4</f>
        <v>수요일</v>
      </c>
      <c r="O39" s="26"/>
      <c r="P39" s="24" t="s">
        <v>1</v>
      </c>
      <c r="Q39" s="140">
        <f>Q4</f>
        <v>45533</v>
      </c>
      <c r="R39" s="141"/>
      <c r="S39" s="25" t="str">
        <f>S4</f>
        <v>목요일</v>
      </c>
      <c r="T39" s="26"/>
      <c r="U39" s="24" t="s">
        <v>1</v>
      </c>
      <c r="V39" s="140">
        <f>V4</f>
        <v>45534</v>
      </c>
      <c r="W39" s="141"/>
      <c r="X39" s="25" t="str">
        <f>X4</f>
        <v>금요일</v>
      </c>
      <c r="Z39" s="24" t="s">
        <v>1</v>
      </c>
      <c r="AA39" s="140">
        <f>AA4</f>
        <v>45535</v>
      </c>
      <c r="AB39" s="141"/>
      <c r="AC39" s="25" t="str">
        <f>AC4</f>
        <v>토요일</v>
      </c>
      <c r="AE39" s="24" t="s">
        <v>1</v>
      </c>
      <c r="AF39" s="140">
        <f>AF4</f>
        <v>45536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얼갈이국</v>
      </c>
      <c r="H41" s="160"/>
      <c r="I41" s="161"/>
      <c r="K41" s="157"/>
      <c r="L41" s="159" t="str">
        <f>일반식!H30</f>
        <v>들깨무국</v>
      </c>
      <c r="M41" s="160"/>
      <c r="N41" s="161"/>
      <c r="O41" s="29"/>
      <c r="P41" s="157"/>
      <c r="Q41" s="159" t="str">
        <f>일반식!J30</f>
        <v>유부콩나물국</v>
      </c>
      <c r="R41" s="160"/>
      <c r="S41" s="161"/>
      <c r="T41" s="29"/>
      <c r="U41" s="157"/>
      <c r="V41" s="159" t="str">
        <f>일반식!L30</f>
        <v>소고기미역국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너비아니구이</v>
      </c>
      <c r="C42" s="160"/>
      <c r="D42" s="161"/>
      <c r="F42" s="157"/>
      <c r="G42" s="159" t="str">
        <f>일반식!F31</f>
        <v>참치야채볶음</v>
      </c>
      <c r="H42" s="160"/>
      <c r="I42" s="161"/>
      <c r="K42" s="157"/>
      <c r="L42" s="159" t="str">
        <f>일반식!H31</f>
        <v>두부계란부침</v>
      </c>
      <c r="M42" s="160"/>
      <c r="N42" s="161"/>
      <c r="O42" s="29"/>
      <c r="P42" s="157"/>
      <c r="Q42" s="159" t="str">
        <f>일반식!J31</f>
        <v>동그랑땡</v>
      </c>
      <c r="R42" s="160"/>
      <c r="S42" s="161"/>
      <c r="T42" s="29"/>
      <c r="U42" s="157"/>
      <c r="V42" s="159" t="str">
        <f>일반식!L31</f>
        <v>떡갈비조림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옛날소세지</v>
      </c>
      <c r="AG42" s="160"/>
      <c r="AH42" s="161"/>
    </row>
    <row r="43" spans="1:34" s="23" customFormat="1" ht="13.5" customHeight="1">
      <c r="A43" s="157"/>
      <c r="B43" s="159" t="str">
        <f>일반식!D32</f>
        <v>고구마순나물</v>
      </c>
      <c r="C43" s="160"/>
      <c r="D43" s="161"/>
      <c r="F43" s="157"/>
      <c r="G43" s="159" t="str">
        <f>일반식!F32</f>
        <v>오이무침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비빔국수</v>
      </c>
      <c r="R43" s="160"/>
      <c r="S43" s="161"/>
      <c r="T43" s="29"/>
      <c r="U43" s="157"/>
      <c r="V43" s="159" t="str">
        <f>일반식!L32</f>
        <v>새송이버섯볶음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락교</v>
      </c>
      <c r="C44" s="160"/>
      <c r="D44" s="161"/>
      <c r="F44" s="157"/>
      <c r="G44" s="159" t="str">
        <f>일반식!F33</f>
        <v>진미채무침</v>
      </c>
      <c r="H44" s="160"/>
      <c r="I44" s="161"/>
      <c r="K44" s="157"/>
      <c r="L44" s="159" t="str">
        <f>일반식!H33</f>
        <v>청경채무침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오이지무침</v>
      </c>
      <c r="W44" s="160"/>
      <c r="X44" s="161"/>
      <c r="Z44" s="157"/>
      <c r="AA44" s="159" t="str">
        <f>일반식!N33</f>
        <v>무짠지</v>
      </c>
      <c r="AB44" s="160"/>
      <c r="AC44" s="161"/>
      <c r="AE44" s="157"/>
      <c r="AF44" s="159" t="str">
        <f>일반식!P33</f>
        <v>오복지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45537</v>
      </c>
      <c r="C48" s="141"/>
      <c r="D48" s="25" t="str">
        <f>D14</f>
        <v>월요일</v>
      </c>
      <c r="F48" s="24" t="s">
        <v>9</v>
      </c>
      <c r="G48" s="140">
        <f>G14</f>
        <v>45538</v>
      </c>
      <c r="H48" s="141"/>
      <c r="I48" s="25" t="str">
        <f>I14</f>
        <v>화요일</v>
      </c>
      <c r="K48" s="24" t="s">
        <v>9</v>
      </c>
      <c r="L48" s="140">
        <f>L14</f>
        <v>45539</v>
      </c>
      <c r="M48" s="141"/>
      <c r="N48" s="25" t="str">
        <f>N14</f>
        <v>수요일</v>
      </c>
      <c r="O48" s="26"/>
      <c r="P48" s="24" t="s">
        <v>9</v>
      </c>
      <c r="Q48" s="140">
        <f>Q14</f>
        <v>45540</v>
      </c>
      <c r="R48" s="141"/>
      <c r="S48" s="25" t="str">
        <f>S14</f>
        <v>목요일</v>
      </c>
      <c r="T48" s="26"/>
      <c r="U48" s="24" t="s">
        <v>9</v>
      </c>
      <c r="V48" s="140">
        <f>V14</f>
        <v>45541</v>
      </c>
      <c r="W48" s="141"/>
      <c r="X48" s="25" t="str">
        <f>X14</f>
        <v>금요일</v>
      </c>
      <c r="Z48" s="24" t="s">
        <v>9</v>
      </c>
      <c r="AA48" s="140">
        <f>AA14</f>
        <v>45542</v>
      </c>
      <c r="AB48" s="141"/>
      <c r="AC48" s="25" t="str">
        <f>AC14</f>
        <v>토요일</v>
      </c>
      <c r="AE48" s="24" t="s">
        <v>9</v>
      </c>
      <c r="AF48" s="140">
        <f>AF14</f>
        <v>45542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45530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감자미역국</v>
      </c>
      <c r="B6" s="56"/>
      <c r="C6" s="56"/>
      <c r="D6" s="56"/>
      <c r="E6" s="194" t="str">
        <f>A6</f>
        <v>감자미역국</v>
      </c>
      <c r="F6" s="194" t="str">
        <f>E6</f>
        <v>감자미역국</v>
      </c>
      <c r="G6" s="194" t="str">
        <f>F6</f>
        <v>감자미역국</v>
      </c>
      <c r="H6" s="194" t="str">
        <f>G6</f>
        <v>감자미역국</v>
      </c>
      <c r="I6" s="194" t="str">
        <f>H6</f>
        <v>감자미역국</v>
      </c>
      <c r="J6" s="182" t="str">
        <f>I6</f>
        <v>감자미역국</v>
      </c>
      <c r="K6" s="194" t="str">
        <f>E6</f>
        <v>감자미역국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73" t="str">
        <f>A34</f>
        <v>제육복음</v>
      </c>
      <c r="F34" s="176" t="str">
        <f>A34</f>
        <v>제육복음</v>
      </c>
      <c r="G34" s="176" t="str">
        <f>F34</f>
        <v>제육복음</v>
      </c>
      <c r="H34" s="176" t="str">
        <f>G34</f>
        <v>제육복음</v>
      </c>
      <c r="I34" s="176" t="str">
        <f>H34</f>
        <v>제육복음</v>
      </c>
      <c r="J34" s="182" t="str">
        <f>I34</f>
        <v>제육복음</v>
      </c>
      <c r="K34" s="176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73" t="str">
        <f>A58</f>
        <v>너비아니구이</v>
      </c>
      <c r="F58" s="176" t="str">
        <f>A58</f>
        <v>너비아니구이</v>
      </c>
      <c r="G58" s="176" t="str">
        <f>F58</f>
        <v>너비아니구이</v>
      </c>
      <c r="H58" s="176" t="s">
        <v>128</v>
      </c>
      <c r="I58" s="179" t="str">
        <f>H58</f>
        <v>단호박매쉬</v>
      </c>
      <c r="J58" s="182" t="str">
        <f>G58</f>
        <v>너비아니구이</v>
      </c>
      <c r="K58" s="176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고구마순나물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45531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계절나물</v>
      </c>
      <c r="B14" s="56"/>
      <c r="C14" s="56"/>
      <c r="D14" s="56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76" t="str">
        <f>F14</f>
        <v>계절나물</v>
      </c>
      <c r="I14" s="176" t="str">
        <f>H14</f>
        <v>계절나물</v>
      </c>
      <c r="J14" s="182" t="str">
        <f>G14</f>
        <v>계절나물</v>
      </c>
      <c r="K14" s="176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얼갈이국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얼갈이국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참치야채볶음</v>
      </c>
      <c r="B58" s="56"/>
      <c r="C58" s="56"/>
      <c r="D58" s="56"/>
      <c r="E58" s="176" t="str">
        <f>A58</f>
        <v>참치야채볶음</v>
      </c>
      <c r="F58" s="176" t="str">
        <f>E58</f>
        <v>참치야채볶음</v>
      </c>
      <c r="G58" s="176" t="str">
        <f>F58</f>
        <v>참치야채볶음</v>
      </c>
      <c r="H58" s="176" t="str">
        <f>G58</f>
        <v>참치야채볶음</v>
      </c>
      <c r="I58" s="176" t="str">
        <f>F58</f>
        <v>참치야채볶음</v>
      </c>
      <c r="J58" s="182" t="str">
        <f>I58</f>
        <v>참치야채볶음</v>
      </c>
      <c r="K58" s="176" t="str">
        <f>I58</f>
        <v>참치야채볶음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오이무침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진미채무침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45532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미트볼조림</v>
      </c>
      <c r="B10" s="56"/>
      <c r="C10" s="56"/>
      <c r="D10" s="56"/>
      <c r="E10" s="173" t="str">
        <f>A10</f>
        <v>미트볼조림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H34</f>
        <v>버섯소불고기볶음</v>
      </c>
      <c r="K34" s="173" t="str">
        <f>H34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6" t="str">
        <f>A54</f>
        <v>들깨무국</v>
      </c>
      <c r="F54" s="176" t="str">
        <f>E54</f>
        <v>들깨무국</v>
      </c>
      <c r="G54" s="176" t="str">
        <f>F54</f>
        <v>들깨무국</v>
      </c>
      <c r="H54" s="173" t="s">
        <v>130</v>
      </c>
      <c r="I54" s="173" t="str">
        <f>H54</f>
        <v>너비아니구이</v>
      </c>
      <c r="J54" s="182" t="str">
        <f>G54</f>
        <v>들깨무국</v>
      </c>
      <c r="K54" s="176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두부계란부침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청경채무침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45533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6" t="str">
        <f>A6</f>
        <v>황태국</v>
      </c>
      <c r="F6" s="176" t="str">
        <f>E6</f>
        <v>황태국</v>
      </c>
      <c r="G6" s="176" t="str">
        <f>F6</f>
        <v>황태국</v>
      </c>
      <c r="H6" s="176" t="str">
        <f>G6</f>
        <v>황태국</v>
      </c>
      <c r="I6" s="176" t="str">
        <f>H6</f>
        <v>황태국</v>
      </c>
      <c r="J6" s="182" t="str">
        <f>I6</f>
        <v>황태국</v>
      </c>
      <c r="K6" s="176" t="str">
        <f>I6</f>
        <v>황태국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6" t="str">
        <f>A30</f>
        <v>얼갈이국</v>
      </c>
      <c r="F30" s="176" t="str">
        <f>E30</f>
        <v>얼갈이국</v>
      </c>
      <c r="G30" s="176" t="str">
        <f>F30</f>
        <v>얼갈이국</v>
      </c>
      <c r="H30" s="176" t="str">
        <f>G30</f>
        <v>얼갈이국</v>
      </c>
      <c r="I30" s="176" t="str">
        <f>H30</f>
        <v>얼갈이국</v>
      </c>
      <c r="J30" s="182" t="str">
        <f>I30</f>
        <v>얼갈이국</v>
      </c>
      <c r="K30" s="176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양배추찜</v>
      </c>
      <c r="B38" s="56"/>
      <c r="C38" s="56"/>
      <c r="D38" s="56"/>
      <c r="E38" s="173" t="str">
        <f>A38</f>
        <v>양배추찜</v>
      </c>
      <c r="F38" s="173" t="str">
        <f>E38</f>
        <v>양배추찜</v>
      </c>
      <c r="G38" s="173" t="str">
        <f>F38</f>
        <v>양배추찜</v>
      </c>
      <c r="H38" s="173" t="str">
        <f>G38</f>
        <v>양배추찜</v>
      </c>
      <c r="I38" s="173" t="str">
        <f>H38</f>
        <v>양배추찜</v>
      </c>
      <c r="J38" s="182" t="str">
        <f>G38</f>
        <v>양배추찜</v>
      </c>
      <c r="K38" s="173" t="str">
        <f>I38</f>
        <v>양배추찜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45533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유부콩나물국</v>
      </c>
      <c r="B54" s="56"/>
      <c r="C54" s="56"/>
      <c r="D54" s="56"/>
      <c r="E54" s="176" t="str">
        <f>A54</f>
        <v>유부콩나물국</v>
      </c>
      <c r="F54" s="176" t="str">
        <f>E54</f>
        <v>유부콩나물국</v>
      </c>
      <c r="G54" s="176" t="str">
        <f>F54</f>
        <v>유부콩나물국</v>
      </c>
      <c r="H54" s="176" t="str">
        <f>G54</f>
        <v>유부콩나물국</v>
      </c>
      <c r="I54" s="176" t="str">
        <f>H54</f>
        <v>유부콩나물국</v>
      </c>
      <c r="J54" s="182" t="str">
        <f>G54</f>
        <v>유부콩나물국</v>
      </c>
      <c r="K54" s="176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73" t="str">
        <f>A58</f>
        <v>동그랑땡</v>
      </c>
      <c r="F58" s="176" t="str">
        <f>A58</f>
        <v>동그랑땡</v>
      </c>
      <c r="G58" s="176" t="str">
        <f>F58</f>
        <v>동그랑땡</v>
      </c>
      <c r="H58" s="176" t="str">
        <f>G58</f>
        <v>동그랑땡</v>
      </c>
      <c r="I58" s="176" t="str">
        <f>H58</f>
        <v>동그랑땡</v>
      </c>
      <c r="J58" s="182" t="str">
        <f>G58</f>
        <v>동그랑땡</v>
      </c>
      <c r="K58" s="176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비빔국수</v>
      </c>
      <c r="B62" s="56"/>
      <c r="C62" s="56"/>
      <c r="D62" s="56"/>
      <c r="E62" s="176" t="str">
        <f>A62</f>
        <v>비빔국수</v>
      </c>
      <c r="F62" s="176" t="str">
        <f>E62</f>
        <v>비빔국수</v>
      </c>
      <c r="G62" s="176" t="str">
        <f>F62</f>
        <v>비빔국수</v>
      </c>
      <c r="H62" s="176" t="str">
        <f>G62</f>
        <v>비빔국수</v>
      </c>
      <c r="I62" s="176" t="str">
        <f>H62</f>
        <v>비빔국수</v>
      </c>
      <c r="J62" s="182" t="str">
        <f>G62</f>
        <v>비빔국수</v>
      </c>
      <c r="K62" s="176" t="str">
        <f>J62</f>
        <v>비빔국수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45534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소고기미역국</v>
      </c>
      <c r="B54" s="56"/>
      <c r="C54" s="56"/>
      <c r="D54" s="56"/>
      <c r="E54" s="189" t="s">
        <v>131</v>
      </c>
      <c r="F54" s="176" t="str">
        <f>A54</f>
        <v>소고기미역국</v>
      </c>
      <c r="G54" s="176" t="str">
        <f>F54</f>
        <v>소고기미역국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소고기미역국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떡갈비조림</v>
      </c>
      <c r="B58" s="56"/>
      <c r="C58" s="56"/>
      <c r="D58" s="56"/>
      <c r="E58" s="173" t="s">
        <v>92</v>
      </c>
      <c r="F58" s="176" t="str">
        <f>A58</f>
        <v>떡갈비조림</v>
      </c>
      <c r="G58" s="176" t="str">
        <f>F58</f>
        <v>떡갈비조림</v>
      </c>
      <c r="H58" s="176" t="str">
        <f>G58</f>
        <v>떡갈비조림</v>
      </c>
      <c r="I58" s="176" t="str">
        <f>H58</f>
        <v>떡갈비조림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새송이버섯볶음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45535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호박두부된장국</v>
      </c>
      <c r="B6" s="56"/>
      <c r="C6" s="56"/>
      <c r="D6" s="56"/>
      <c r="E6" s="176" t="str">
        <f>A6</f>
        <v>호박두부된장국</v>
      </c>
      <c r="F6" s="176" t="str">
        <f>E6</f>
        <v>호박두부된장국</v>
      </c>
      <c r="G6" s="176" t="str">
        <f>F6</f>
        <v>호박두부된장국</v>
      </c>
      <c r="H6" s="176" t="str">
        <f>G6</f>
        <v>호박두부된장국</v>
      </c>
      <c r="I6" s="176" t="str">
        <f>G6</f>
        <v>호박두부된장국</v>
      </c>
      <c r="J6" s="182" t="str">
        <f>I6</f>
        <v>호박두부된장국</v>
      </c>
      <c r="K6" s="176" t="str">
        <f>J6</f>
        <v>호박두부된장국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돈불고기</v>
      </c>
      <c r="B34" s="56"/>
      <c r="C34" s="56"/>
      <c r="D34" s="56"/>
      <c r="E34" s="17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F34</f>
        <v>돈불고기</v>
      </c>
      <c r="K34" s="176" t="str">
        <f>G34</f>
        <v>돈불고기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45535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6" t="str">
        <f>A62</f>
        <v>마카로니샐러드</v>
      </c>
      <c r="F62" s="176" t="str">
        <f>E62</f>
        <v>마카로니샐러드</v>
      </c>
      <c r="G62" s="176" t="str">
        <f>F62</f>
        <v>마카로니샐러드</v>
      </c>
      <c r="H62" s="173" t="s">
        <v>126</v>
      </c>
      <c r="I62" s="173" t="str">
        <f>H62</f>
        <v>파래무침</v>
      </c>
      <c r="J62" s="182" t="str">
        <f>G62</f>
        <v>마카로니샐러드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무짠지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45536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얼갈이국</v>
      </c>
      <c r="B6" s="56"/>
      <c r="C6" s="56"/>
      <c r="D6" s="56"/>
      <c r="E6" s="176" t="str">
        <f>A6</f>
        <v>얼갈이국</v>
      </c>
      <c r="F6" s="176" t="str">
        <f>E6</f>
        <v>얼갈이국</v>
      </c>
      <c r="G6" s="176" t="str">
        <f>F6</f>
        <v>얼갈이국</v>
      </c>
      <c r="H6" s="176" t="str">
        <f>G6</f>
        <v>얼갈이국</v>
      </c>
      <c r="I6" s="176" t="str">
        <f>H6</f>
        <v>얼갈이국</v>
      </c>
      <c r="J6" s="182" t="str">
        <f>I6</f>
        <v>얼갈이국</v>
      </c>
      <c r="K6" s="176" t="str">
        <f>I6</f>
        <v>얼갈이국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45536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3" t="str">
        <f>A38</f>
        <v>어묵볶음</v>
      </c>
      <c r="F38" s="173" t="str">
        <f>E38</f>
        <v>어묵볶음</v>
      </c>
      <c r="G38" s="173" t="str">
        <f>F38</f>
        <v>어묵볶음</v>
      </c>
      <c r="H38" s="176" t="str">
        <f>A38</f>
        <v>어묵볶음</v>
      </c>
      <c r="I38" s="176" t="str">
        <f>H38</f>
        <v>어묵볶음</v>
      </c>
      <c r="J38" s="182" t="str">
        <f>G38</f>
        <v>어묵볶음</v>
      </c>
      <c r="K38" s="173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45536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옛날소세지</v>
      </c>
      <c r="B58" s="56"/>
      <c r="C58" s="56"/>
      <c r="D58" s="56"/>
      <c r="E58" s="173" t="str">
        <f>A58</f>
        <v>옛날소세지</v>
      </c>
      <c r="F58" s="176" t="str">
        <f>A58</f>
        <v>옛날소세지</v>
      </c>
      <c r="G58" s="176" t="str">
        <f>A58</f>
        <v>옛날소세지</v>
      </c>
      <c r="H58" s="176" t="str">
        <f>G58</f>
        <v>옛날소세지</v>
      </c>
      <c r="I58" s="179" t="s">
        <v>120</v>
      </c>
      <c r="J58" s="182" t="str">
        <f>H58</f>
        <v>옛날소세지</v>
      </c>
      <c r="K58" s="176" t="str">
        <f>H58</f>
        <v>옛날소세지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2024-08-21T04:22:16Z</cp:lastPrinted>
  <dcterms:created xsi:type="dcterms:W3CDTF">2009-09-15T04:44:39Z</dcterms:created>
  <dcterms:modified xsi:type="dcterms:W3CDTF">2024-08-21T05:11:12Z</dcterms:modified>
</cp:coreProperties>
</file>